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Типовое меню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_FilterDatabase" localSheetId="0" hidden="1">Лист1!$E$1:$E$171</definedName>
  </definedNames>
  <calcPr calcId="152511" refMode="R1C1"/>
</workbook>
</file>

<file path=xl/calcChain.xml><?xml version="1.0" encoding="utf-8"?>
<calcChain xmlns="http://schemas.openxmlformats.org/spreadsheetml/2006/main"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9" i="1"/>
  <c r="I159" i="1"/>
  <c r="H159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<sst xmlns="http://schemas.openxmlformats.org/spreadsheetml/2006/main" count="602" uniqueCount="147">
  <si>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</si>
  <si>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</si>
  <si>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</si>
  <si>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</si>
  <si>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</si>
  <si>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</si>
  <si>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</si>
  <si>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</si>
  <si>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</si>
  <si>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</si>
  <si>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</si>
  <si>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</si>
  <si>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</si>
  <si>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</si>
  <si>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</si>
  <si>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</si>
  <si>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</si>
  <si>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</si>
  <si>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</si>
  <si>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</si>
  <si>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</si>
  <si>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</si>
  <si>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</si>
  <si>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</si>
  <si>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</si>
  <si>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</si>
  <si>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</si>
  <si>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</si>
  <si>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</si>
  <si>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</si>
  <si>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</si>
  <si>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</si>
  <si>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</si>
  <si>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</si>
  <si>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</si>
  <si>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</si>
  <si>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</si>
  <si>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</si>
  <si>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</si>
  <si>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</si>
  <si>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</si>
  <si>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</si>
  <si>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</si>
  <si>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</si>
  <si>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</si>
  <si>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</si>
  <si>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</si>
  <si>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</si>
  <si>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</si>
  <si>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</si>
  <si>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</si>
  <si>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</si>
  <si>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</si>
  <si>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</si>
  <si>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</si>
  <si>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</si>
  <si>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</si>
  <si>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</si>
  <si>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</si>
  <si>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</si>
  <si>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</si>
  <si>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</si>
  <si>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</si>
  <si>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</si>
  <si>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</si>
  <si>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</si>
  <si>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</si>
  <si>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</si>
  <si>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</si>
  <si>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</si>
  <si>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</si>
  <si>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</si>
  <si>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</si>
  <si>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</si>
  <si>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</si>
  <si>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</si>
  <si>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</si>
  <si>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</si>
  <si>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</si>
  <si>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</si>
  <si>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</si>
  <si>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</si>
  <si>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</si>
  <si>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</si>
  <si>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</si>
  <si>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</si>
  <si>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</si>
  <si>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</si>
  <si>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</si>
  <si>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</si>
  <si>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</si>
  <si>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</si>
  <si>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</si>
  <si>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</si>
  <si>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</si>
  <si>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</si>
  <si>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</si>
  <si>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</si>
  <si>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</si>
  <si>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</si>
  <si>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</si>
  <si>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</si>
  <si>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</si>
  <si>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</si>
  <si>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</si>
  <si>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</si>
  <si>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</si>
  <si>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</si>
  <si>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</si>
  <si>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</si>
  <si>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</si>
  <si>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</si>
  <si>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</si>
  <si>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</si>
  <si>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</si>
  <si>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</si>
  <si>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</si>
  <si>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</si>
  <si>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</si>
  <si>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</si>
  <si>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</si>
  <si>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</si>
  <si>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</si>
  <si>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</si>
  <si>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</si>
  <si>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</si>
  <si>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</si>
  <si>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</si>
  <si>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</si>
  <si>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</si>
  <si>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</si>
  <si>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</si>
  <si>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</si>
  <si>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</si>
  <si>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</si>
  <si>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</si>
  <si>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</si>
  <si>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</si>
  <si>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</si>
  <si>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</si>
  <si>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</si>
  <si>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</si>
  <si>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</si>
  <si>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</si>
  <si>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Типовое примерное меню приготавливаемых блюд с 1 декабря 2025 года для учащихся 1-4 классов</t>
  </si>
  <si>
    <t>Пюре картофельное/Капуста квашеная с маслом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</si>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</sst>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="90" zoomScaleNormal="90" workbookViewId="0">
      <pane xSplit="4" ySplit="5" topLeftCell="E262" activePane="bottomRight" state="frozen"/>
      <selection activeCell="O29" sqref="O29"/>
      <selection pane="topRight"/>
      <selection pane="bottomLeft"/>
      <selection pane="bottomRight" activeCell="I3" sqref="I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45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60">
        <v>124</v>
      </c>
      <c r="D1" s="61"/>
      <c r="E1" s="61"/>
      <c r="F1" s="3" t="s">
        <v>1</v>
      </c>
      <c r="G1" s="10" t="s">
        <v>2</v>
      </c>
      <c r="H1" s="62" t="s">
        <v>146</v>
      </c>
      <c r="I1" s="62"/>
      <c r="J1" s="62"/>
      <c r="K1" s="62"/>
    </row>
    <row r="2" spans="1:12" ht="35.25" customHeight="1" x14ac:dyDescent="0.2">
      <c r="A2" s="63" t="s">
        <v>144</v>
      </c>
      <c r="B2" s="63"/>
      <c r="C2" s="63"/>
      <c r="D2" s="63"/>
      <c r="E2" s="63"/>
      <c r="F2" s="63"/>
      <c r="G2" s="10" t="s">
        <v>3</v>
      </c>
      <c r="H2" s="62"/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12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127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128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129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139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130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30</v>
      </c>
      <c r="G32" s="23">
        <v>2.4</v>
      </c>
      <c r="H32" s="23">
        <v>0.6</v>
      </c>
      <c r="I32" s="23">
        <v>16.5</v>
      </c>
      <c r="J32" s="24">
        <v>81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775</v>
      </c>
      <c r="G35" s="28">
        <f>SUM(G27:G34)</f>
        <v>35.799999999999997</v>
      </c>
      <c r="H35" s="28">
        <f>SUM(H27:H34)</f>
        <v>29.600000000000005</v>
      </c>
      <c r="I35" s="28">
        <f>SUM(I27:I34)</f>
        <v>136.4</v>
      </c>
      <c r="J35" s="34">
        <f>SUM(J27:J34)</f>
        <v>988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8" t="s">
        <v>33</v>
      </c>
      <c r="D36" s="59"/>
      <c r="E36" s="30"/>
      <c r="F36" s="31">
        <f>F26+F35</f>
        <v>1343</v>
      </c>
      <c r="G36" s="32">
        <f>G26+G35</f>
        <v>46.8</v>
      </c>
      <c r="H36" s="32">
        <f>H26+H35</f>
        <v>55.000000000000007</v>
      </c>
      <c r="I36" s="32">
        <f>I26+I35</f>
        <v>213.20000000000002</v>
      </c>
      <c r="J36" s="33">
        <f>J26+J35</f>
        <v>1565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8" t="s">
        <v>33</v>
      </c>
      <c r="D53" s="59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25.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39</v>
      </c>
      <c r="G65" s="23">
        <v>3.12</v>
      </c>
      <c r="H65" s="23">
        <v>0.78</v>
      </c>
      <c r="I65" s="23">
        <v>22.308000000000003</v>
      </c>
      <c r="J65" s="24">
        <v>109.2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752</v>
      </c>
      <c r="G69" s="28">
        <f>SUM(G60:G68)</f>
        <v>32.36</v>
      </c>
      <c r="H69" s="28">
        <f>SUM(H60:H68)</f>
        <v>28.72</v>
      </c>
      <c r="I69" s="28">
        <f>SUM(I60:I68)</f>
        <v>100.108</v>
      </c>
      <c r="J69" s="34">
        <f>SUM(J60:J68)</f>
        <v>783.2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1296</v>
      </c>
      <c r="G70" s="32">
        <f>G59+G69</f>
        <v>66.78</v>
      </c>
      <c r="H70" s="32">
        <f>H59+H69</f>
        <v>49.7</v>
      </c>
      <c r="I70" s="32">
        <f>I59+I69</f>
        <v>164.83600000000001</v>
      </c>
      <c r="J70" s="33">
        <f>J59+J69</f>
        <v>1368.4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43</v>
      </c>
      <c r="F73" s="25">
        <v>207</v>
      </c>
      <c r="G73" s="23">
        <v>0.3</v>
      </c>
      <c r="H73" s="23">
        <v>0.1</v>
      </c>
      <c r="I73" s="23">
        <v>5.2</v>
      </c>
      <c r="J73" s="24">
        <v>23</v>
      </c>
      <c r="K73" s="25">
        <v>377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5"/>
    </row>
    <row r="75" spans="1:12" ht="15" x14ac:dyDescent="0.25">
      <c r="A75" s="19"/>
      <c r="B75" s="19"/>
      <c r="C75" s="20"/>
      <c r="D75" s="38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592</v>
      </c>
      <c r="G77" s="46">
        <f>SUM(G71:G75)</f>
        <v>18.900000000000002</v>
      </c>
      <c r="H77" s="46">
        <f>SUM(H71:H75)</f>
        <v>15.199999999999998</v>
      </c>
      <c r="I77" s="46">
        <f>SUM(I71:I75)</f>
        <v>64.900000000000006</v>
      </c>
      <c r="J77" s="45">
        <f>SUM(J71:J75)</f>
        <v>472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106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109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56</v>
      </c>
      <c r="G83" s="23">
        <v>4.5</v>
      </c>
      <c r="H83" s="23">
        <v>1.1399999999999999</v>
      </c>
      <c r="I83" s="23">
        <v>32</v>
      </c>
      <c r="J83" s="24">
        <v>157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781</v>
      </c>
      <c r="G85" s="28">
        <f>SUM(G78:G84)</f>
        <v>31.240000000000002</v>
      </c>
      <c r="H85" s="28">
        <f>SUM(H78:H84)</f>
        <v>27.34</v>
      </c>
      <c r="I85" s="28">
        <f>SUM(I78:I84)</f>
        <v>92.76</v>
      </c>
      <c r="J85" s="34">
        <f>SUM(J78:J84)</f>
        <v>750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F77+F85</f>
        <v>1373</v>
      </c>
      <c r="G86" s="32">
        <f>G77+G85</f>
        <v>50.14</v>
      </c>
      <c r="H86" s="32">
        <f>H77+H85</f>
        <v>42.54</v>
      </c>
      <c r="I86" s="32">
        <f>I77+I85</f>
        <v>157.66000000000003</v>
      </c>
      <c r="J86" s="33">
        <f>J77+J85</f>
        <v>1222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25.5" x14ac:dyDescent="0.25">
      <c r="A89" s="19"/>
      <c r="B89" s="19"/>
      <c r="C89" s="20"/>
      <c r="D89" s="38" t="s">
        <v>31</v>
      </c>
      <c r="E89" s="21" t="s">
        <v>104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112</v>
      </c>
      <c r="F97" s="22">
        <v>20</v>
      </c>
      <c r="G97" s="23">
        <v>1.4</v>
      </c>
      <c r="H97" s="23">
        <v>5.8</v>
      </c>
      <c r="I97" s="23">
        <v>29</v>
      </c>
      <c r="J97" s="24">
        <v>104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87</v>
      </c>
      <c r="F99" s="25">
        <v>20</v>
      </c>
      <c r="G99" s="23">
        <v>1.6</v>
      </c>
      <c r="H99" s="23">
        <v>0.4</v>
      </c>
      <c r="I99" s="23">
        <v>11.44</v>
      </c>
      <c r="J99" s="24">
        <v>56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20</v>
      </c>
      <c r="G100" s="23">
        <v>1.44</v>
      </c>
      <c r="H100" s="23">
        <v>0.24</v>
      </c>
      <c r="I100" s="23">
        <v>8.64</v>
      </c>
      <c r="J100" s="24">
        <v>42.4</v>
      </c>
      <c r="K100" s="25">
        <v>14.4</v>
      </c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710</v>
      </c>
      <c r="G102" s="28">
        <f>SUM(G94:G101)</f>
        <v>25.14</v>
      </c>
      <c r="H102" s="28">
        <f>SUM(H94:H101)</f>
        <v>28.34</v>
      </c>
      <c r="I102" s="28">
        <f>SUM(I94:I101)</f>
        <v>107.67999999999999</v>
      </c>
      <c r="J102" s="34">
        <f>SUM(J94:J101)</f>
        <v>715.4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1258</v>
      </c>
      <c r="G103" s="32">
        <f>G93+G102</f>
        <v>42.28</v>
      </c>
      <c r="H103" s="32">
        <f>H93+H102</f>
        <v>46.099999999999994</v>
      </c>
      <c r="I103" s="32">
        <f>I93+I102</f>
        <v>195.79599999999999</v>
      </c>
      <c r="J103" s="33">
        <f>J93+J102</f>
        <v>1295.8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89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87</v>
      </c>
      <c r="F115" s="25">
        <v>28</v>
      </c>
      <c r="G115" s="23">
        <v>2.2400000000000002</v>
      </c>
      <c r="H115" s="23">
        <v>0.56000000000000005</v>
      </c>
      <c r="I115" s="23">
        <v>16.016000000000002</v>
      </c>
      <c r="J115" s="24">
        <v>78.400000000000006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883</v>
      </c>
      <c r="G118" s="28">
        <f>SUM(G110:G116)</f>
        <v>33.94</v>
      </c>
      <c r="H118" s="28">
        <f>SUM(H110:H116)</f>
        <v>18.66</v>
      </c>
      <c r="I118" s="28">
        <f>SUM(I110:I116)</f>
        <v>112.11600000000001</v>
      </c>
      <c r="J118" s="34">
        <f>SUM(J110:J116)</f>
        <v>755.4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1390</v>
      </c>
      <c r="G119" s="32">
        <f>G109+G118</f>
        <v>47.4</v>
      </c>
      <c r="H119" s="32">
        <f>H109+H118</f>
        <v>40.36</v>
      </c>
      <c r="I119" s="32">
        <f>I109+I118</f>
        <v>166.61600000000001</v>
      </c>
      <c r="J119" s="33">
        <f>J109+J118</f>
        <v>1231.4000000000001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134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87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91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92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15" x14ac:dyDescent="0.25">
      <c r="A129" s="19"/>
      <c r="B129" s="19"/>
      <c r="C129" s="20"/>
      <c r="D129" s="38" t="s">
        <v>29</v>
      </c>
      <c r="E129" s="21" t="s">
        <v>145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87</v>
      </c>
      <c r="F132" s="25">
        <v>25</v>
      </c>
      <c r="G132" s="23">
        <v>2</v>
      </c>
      <c r="H132" s="23">
        <v>0.5</v>
      </c>
      <c r="I132" s="23">
        <v>14.3</v>
      </c>
      <c r="J132" s="24">
        <v>70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778</v>
      </c>
      <c r="G135" s="28">
        <f>SUM(G127:G134)</f>
        <v>28</v>
      </c>
      <c r="H135" s="28">
        <f>SUM(H127:H134)</f>
        <v>33.1</v>
      </c>
      <c r="I135" s="28">
        <f>SUM(I127:I134)</f>
        <v>107.89999999999999</v>
      </c>
      <c r="J135" s="34">
        <f>SUM(J127:J134)</f>
        <v>868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8" t="s">
        <v>33</v>
      </c>
      <c r="D136" s="59"/>
      <c r="E136" s="30"/>
      <c r="F136" s="31">
        <f>F126+F135</f>
        <v>1315</v>
      </c>
      <c r="G136" s="32">
        <f>G126+G135</f>
        <v>46.16</v>
      </c>
      <c r="H136" s="32">
        <f>H126+H135</f>
        <v>57.64</v>
      </c>
      <c r="I136" s="32">
        <f>I126+I135</f>
        <v>179.98399999999998</v>
      </c>
      <c r="J136" s="33">
        <f>J126+J135</f>
        <v>1448.6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95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96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97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87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25.5" x14ac:dyDescent="0.25">
      <c r="A140" s="19"/>
      <c r="B140" s="19"/>
      <c r="C140" s="20"/>
      <c r="D140" s="38" t="s">
        <v>48</v>
      </c>
      <c r="E140" s="21" t="s">
        <v>98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25.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99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100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101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106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109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87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8" t="s">
        <v>33</v>
      </c>
      <c r="D152" s="59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102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103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25.5" x14ac:dyDescent="0.25">
      <c r="A157" s="19"/>
      <c r="B157" s="19"/>
      <c r="C157" s="20"/>
      <c r="D157" s="38" t="s">
        <v>31</v>
      </c>
      <c r="E157" s="21" t="s">
        <v>135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136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107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105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108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145</v>
      </c>
      <c r="F162" s="22">
        <v>230</v>
      </c>
      <c r="G162" s="23">
        <v>4.5999999999999996</v>
      </c>
      <c r="H162" s="23">
        <v>8.9</v>
      </c>
      <c r="I162" s="23">
        <v>20.5</v>
      </c>
      <c r="J162" s="24">
        <v>180</v>
      </c>
      <c r="K162" s="25">
        <v>312</v>
      </c>
      <c r="L162" s="55"/>
    </row>
    <row r="163" spans="1:12" ht="15" x14ac:dyDescent="0.25">
      <c r="A163" s="19"/>
      <c r="B163" s="19"/>
      <c r="C163" s="20"/>
      <c r="D163" s="38" t="s">
        <v>30</v>
      </c>
      <c r="E163" s="21" t="s">
        <v>37</v>
      </c>
      <c r="F163" s="22">
        <v>200</v>
      </c>
      <c r="G163" s="23">
        <v>1.1000000000000001</v>
      </c>
      <c r="H163" s="23">
        <v>0</v>
      </c>
      <c r="I163" s="23">
        <v>13.2</v>
      </c>
      <c r="J163" s="24">
        <v>86</v>
      </c>
      <c r="K163" s="25">
        <v>348</v>
      </c>
      <c r="L163" s="55"/>
    </row>
    <row r="164" spans="1:12" ht="15" x14ac:dyDescent="0.25">
      <c r="A164" s="19"/>
      <c r="B164" s="19"/>
      <c r="C164" s="20"/>
      <c r="D164" s="38" t="s">
        <v>31</v>
      </c>
      <c r="E164" s="21" t="s">
        <v>87</v>
      </c>
      <c r="F164" s="25">
        <v>25</v>
      </c>
      <c r="G164" s="23">
        <v>2</v>
      </c>
      <c r="H164" s="23">
        <v>0.5</v>
      </c>
      <c r="I164" s="23">
        <v>14.3</v>
      </c>
      <c r="J164" s="24">
        <v>70</v>
      </c>
      <c r="K164" s="25"/>
      <c r="L164" s="55"/>
    </row>
    <row r="165" spans="1:12" ht="15" x14ac:dyDescent="0.25">
      <c r="A165" s="19"/>
      <c r="B165" s="19"/>
      <c r="C165" s="20"/>
      <c r="D165" s="38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5"/>
    </row>
    <row r="166" spans="1:12" ht="15" x14ac:dyDescent="0.25">
      <c r="A166" s="19"/>
      <c r="B166" s="19"/>
      <c r="C166" s="20"/>
      <c r="D166" s="40" t="s">
        <v>26</v>
      </c>
      <c r="E166" s="26"/>
      <c r="F166" s="27">
        <f>SUM(F160:F165)</f>
        <v>780</v>
      </c>
      <c r="G166" s="28">
        <f>SUM(G160:G165)</f>
        <v>34.4</v>
      </c>
      <c r="H166" s="28">
        <f>SUM(H160:H165)</f>
        <v>31.3</v>
      </c>
      <c r="I166" s="28">
        <f>SUM(I160:I165)</f>
        <v>79</v>
      </c>
      <c r="J166" s="34">
        <f>SUM(J160:J165)</f>
        <v>766</v>
      </c>
      <c r="K166" s="27"/>
      <c r="L166" s="56">
        <v>115.63</v>
      </c>
    </row>
    <row r="167" spans="1:12" ht="15" x14ac:dyDescent="0.2">
      <c r="A167" s="29">
        <v>2</v>
      </c>
      <c r="B167" s="29">
        <v>5</v>
      </c>
      <c r="C167" s="58" t="s">
        <v>33</v>
      </c>
      <c r="D167" s="59"/>
      <c r="E167" s="30"/>
      <c r="F167" s="31">
        <f>F159+F166</f>
        <v>1386.5</v>
      </c>
      <c r="G167" s="32">
        <f>G159+G166</f>
        <v>52.12</v>
      </c>
      <c r="H167" s="32">
        <f>H159+H166</f>
        <v>53.78</v>
      </c>
      <c r="I167" s="32">
        <f>I159+I166</f>
        <v>154.928</v>
      </c>
      <c r="J167" s="33">
        <f>J159+J166</f>
        <v>1343.2</v>
      </c>
      <c r="K167" s="31"/>
      <c r="L167" s="56">
        <f>L159+L166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8" t="s">
        <v>23</v>
      </c>
      <c r="E168" s="21" t="s">
        <v>127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5"/>
    </row>
    <row r="169" spans="1:12" ht="15" x14ac:dyDescent="0.25">
      <c r="A169" s="19"/>
      <c r="B169" s="19"/>
      <c r="C169" s="20"/>
      <c r="D169" s="38" t="s">
        <v>24</v>
      </c>
      <c r="E169" s="36" t="s">
        <v>43</v>
      </c>
      <c r="F169" s="22">
        <v>207</v>
      </c>
      <c r="G169" s="23">
        <v>0.3</v>
      </c>
      <c r="H169" s="23">
        <v>0.1</v>
      </c>
      <c r="I169" s="23">
        <v>5.2</v>
      </c>
      <c r="J169" s="24">
        <v>23</v>
      </c>
      <c r="K169" s="25">
        <v>376</v>
      </c>
      <c r="L169" s="55"/>
    </row>
    <row r="170" spans="1:12" ht="25.5" x14ac:dyDescent="0.25">
      <c r="A170" s="19"/>
      <c r="B170" s="19"/>
      <c r="C170" s="20"/>
      <c r="D170" s="38" t="s">
        <v>31</v>
      </c>
      <c r="E170" s="44" t="s">
        <v>128</v>
      </c>
      <c r="F170" s="22">
        <v>60</v>
      </c>
      <c r="G170" s="23">
        <v>7.1</v>
      </c>
      <c r="H170" s="23">
        <v>13.7</v>
      </c>
      <c r="I170" s="23">
        <v>17.260000000000002</v>
      </c>
      <c r="J170" s="24">
        <v>222</v>
      </c>
      <c r="K170" s="25"/>
      <c r="L170" s="55"/>
    </row>
    <row r="171" spans="1:12" ht="15" x14ac:dyDescent="0.25">
      <c r="A171" s="19"/>
      <c r="B171" s="19"/>
      <c r="C171" s="20"/>
      <c r="D171" s="38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5"/>
    </row>
    <row r="172" spans="1:12" ht="15" x14ac:dyDescent="0.25">
      <c r="A172" s="19"/>
      <c r="B172" s="19"/>
      <c r="C172" s="20"/>
      <c r="D172" s="39"/>
      <c r="E172" s="21"/>
      <c r="F172" s="22"/>
      <c r="G172" s="23"/>
      <c r="H172" s="23"/>
      <c r="I172" s="23"/>
      <c r="J172" s="24"/>
      <c r="K172" s="25"/>
      <c r="L172" s="55"/>
    </row>
    <row r="173" spans="1:12" ht="15" x14ac:dyDescent="0.25">
      <c r="A173" s="19"/>
      <c r="B173" s="19"/>
      <c r="C173" s="20"/>
      <c r="D173" s="40" t="s">
        <v>26</v>
      </c>
      <c r="E173" s="26"/>
      <c r="F173" s="27">
        <f>F168+F172+F169+F170+F171</f>
        <v>537</v>
      </c>
      <c r="G173" s="28">
        <f>SUM(G168:G172)</f>
        <v>22.3</v>
      </c>
      <c r="H173" s="28">
        <f>SUM(H168:H172)</f>
        <v>28.4</v>
      </c>
      <c r="I173" s="28">
        <f>SUM(I168:I172)</f>
        <v>34.86</v>
      </c>
      <c r="J173" s="34">
        <f>SUM(J168:J172)</f>
        <v>486</v>
      </c>
      <c r="K173" s="27"/>
      <c r="L173" s="56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8" t="s">
        <v>28</v>
      </c>
      <c r="E174" s="21" t="s">
        <v>70</v>
      </c>
      <c r="F174" s="22">
        <v>200</v>
      </c>
      <c r="G174" s="23">
        <v>4.7</v>
      </c>
      <c r="H174" s="23">
        <v>4.4000000000000004</v>
      </c>
      <c r="I174" s="23">
        <v>15.7</v>
      </c>
      <c r="J174" s="24">
        <v>122</v>
      </c>
      <c r="K174" s="25">
        <v>102</v>
      </c>
      <c r="L174" s="55"/>
    </row>
    <row r="175" spans="1:12" ht="15" x14ac:dyDescent="0.25">
      <c r="A175" s="19"/>
      <c r="B175" s="19"/>
      <c r="C175" s="20"/>
      <c r="D175" s="38" t="s">
        <v>29</v>
      </c>
      <c r="E175" s="21" t="s">
        <v>143</v>
      </c>
      <c r="F175" s="25">
        <v>150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5"/>
    </row>
    <row r="176" spans="1:12" ht="15" x14ac:dyDescent="0.25">
      <c r="A176" s="19"/>
      <c r="B176" s="19"/>
      <c r="C176" s="20"/>
      <c r="D176" s="52" t="s">
        <v>71</v>
      </c>
      <c r="E176" s="21" t="s">
        <v>72</v>
      </c>
      <c r="F176" s="25">
        <v>28</v>
      </c>
      <c r="G176" s="23">
        <v>1.7</v>
      </c>
      <c r="H176" s="23">
        <v>6.2</v>
      </c>
      <c r="I176" s="23">
        <v>15.7</v>
      </c>
      <c r="J176" s="24">
        <v>124</v>
      </c>
      <c r="K176" s="25"/>
      <c r="L176" s="55"/>
    </row>
    <row r="177" spans="1:12" ht="15" x14ac:dyDescent="0.25">
      <c r="A177" s="19"/>
      <c r="B177" s="19"/>
      <c r="C177" s="20"/>
      <c r="D177" s="38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5"/>
    </row>
    <row r="178" spans="1:12" ht="15" x14ac:dyDescent="0.25">
      <c r="A178" s="19"/>
      <c r="B178" s="19"/>
      <c r="C178" s="20"/>
      <c r="D178" s="38" t="s">
        <v>31</v>
      </c>
      <c r="E178" s="21" t="s">
        <v>35</v>
      </c>
      <c r="F178" s="25">
        <v>48</v>
      </c>
      <c r="G178" s="23">
        <v>3.84</v>
      </c>
      <c r="H178" s="23">
        <v>0.96</v>
      </c>
      <c r="I178" s="23">
        <v>27.456000000000003</v>
      </c>
      <c r="J178" s="24">
        <v>134.4</v>
      </c>
      <c r="K178" s="25"/>
      <c r="L178" s="55"/>
    </row>
    <row r="179" spans="1:12" ht="15" x14ac:dyDescent="0.25">
      <c r="A179" s="19"/>
      <c r="B179" s="19"/>
      <c r="C179" s="20"/>
      <c r="D179" s="38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5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5"/>
    </row>
    <row r="181" spans="1:12" ht="15" x14ac:dyDescent="0.25">
      <c r="A181" s="19"/>
      <c r="B181" s="19"/>
      <c r="C181" s="20"/>
      <c r="D181" s="38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40" t="s">
        <v>26</v>
      </c>
      <c r="E182" s="26"/>
      <c r="F182" s="27">
        <f>SUM(F174:F179)</f>
        <v>651</v>
      </c>
      <c r="G182" s="28">
        <f>SUM(G174:G179)</f>
        <v>21.439999999999998</v>
      </c>
      <c r="H182" s="28">
        <f>SUM(H174:H179)</f>
        <v>22.960000000000004</v>
      </c>
      <c r="I182" s="28">
        <f>SUM(I174:I179)</f>
        <v>109.35599999999999</v>
      </c>
      <c r="J182" s="34">
        <f>SUM(J174:J179)</f>
        <v>727.4</v>
      </c>
      <c r="K182" s="27"/>
      <c r="L182" s="56">
        <v>115.63</v>
      </c>
    </row>
    <row r="183" spans="1:12" ht="15" x14ac:dyDescent="0.2">
      <c r="A183" s="29">
        <f>A168</f>
        <v>3</v>
      </c>
      <c r="B183" s="29">
        <f>B168</f>
        <v>1</v>
      </c>
      <c r="C183" s="58" t="s">
        <v>33</v>
      </c>
      <c r="D183" s="59"/>
      <c r="E183" s="30"/>
      <c r="F183" s="31">
        <f>F173+F182</f>
        <v>1188</v>
      </c>
      <c r="G183" s="32">
        <f>G173+G182</f>
        <v>43.739999999999995</v>
      </c>
      <c r="H183" s="32">
        <f>H173+H182</f>
        <v>51.36</v>
      </c>
      <c r="I183" s="32">
        <f>I173+I182</f>
        <v>144.21600000000001</v>
      </c>
      <c r="J183" s="33">
        <f>J173+J182</f>
        <v>1213.4000000000001</v>
      </c>
      <c r="K183" s="31"/>
      <c r="L183" s="56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8" t="s">
        <v>23</v>
      </c>
      <c r="E184" s="21" t="s">
        <v>88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5"/>
    </row>
    <row r="185" spans="1:12" ht="15" x14ac:dyDescent="0.25">
      <c r="A185" s="19"/>
      <c r="B185" s="19"/>
      <c r="C185" s="20"/>
      <c r="D185" s="38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5"/>
    </row>
    <row r="186" spans="1:12" ht="25.5" x14ac:dyDescent="0.25">
      <c r="A186" s="19"/>
      <c r="B186" s="19"/>
      <c r="C186" s="20"/>
      <c r="D186" s="38" t="s">
        <v>31</v>
      </c>
      <c r="E186" s="21" t="s">
        <v>110</v>
      </c>
      <c r="F186" s="25">
        <v>52</v>
      </c>
      <c r="G186" s="23">
        <v>5.6</v>
      </c>
      <c r="H186" s="23">
        <v>12.2</v>
      </c>
      <c r="I186" s="23">
        <v>14.4</v>
      </c>
      <c r="J186" s="24">
        <v>199</v>
      </c>
      <c r="K186" s="25"/>
      <c r="L186" s="55"/>
    </row>
    <row r="187" spans="1:12" ht="15" x14ac:dyDescent="0.25">
      <c r="A187" s="19"/>
      <c r="B187" s="19"/>
      <c r="C187" s="20"/>
      <c r="D187" s="38" t="s">
        <v>48</v>
      </c>
      <c r="E187" s="21" t="s">
        <v>131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5"/>
    </row>
    <row r="188" spans="1:12" ht="15" x14ac:dyDescent="0.25">
      <c r="A188" s="19"/>
      <c r="B188" s="19"/>
      <c r="C188" s="20"/>
      <c r="D188" s="38"/>
      <c r="E188" s="21"/>
      <c r="F188" s="22"/>
      <c r="G188" s="23"/>
      <c r="H188" s="23"/>
      <c r="I188" s="23"/>
      <c r="J188" s="24"/>
      <c r="K188" s="25"/>
      <c r="L188" s="55"/>
    </row>
    <row r="189" spans="1:12" ht="15" x14ac:dyDescent="0.25">
      <c r="A189" s="19"/>
      <c r="B189" s="19"/>
      <c r="C189" s="20"/>
      <c r="D189" s="40" t="s">
        <v>26</v>
      </c>
      <c r="E189" s="26"/>
      <c r="F189" s="27">
        <f>SUM(F184:F188)</f>
        <v>507</v>
      </c>
      <c r="G189" s="28">
        <f>SUM(G184:G188)</f>
        <v>13.3</v>
      </c>
      <c r="H189" s="28">
        <f>SUM(H184:H188)</f>
        <v>21.7</v>
      </c>
      <c r="I189" s="28">
        <f>SUM(I184:I188)</f>
        <v>53.4</v>
      </c>
      <c r="J189" s="34">
        <f>SUM(J184:J188)</f>
        <v>470</v>
      </c>
      <c r="K189" s="27"/>
      <c r="L189" s="56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8" t="s">
        <v>28</v>
      </c>
      <c r="E190" s="21" t="s">
        <v>81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84</v>
      </c>
      <c r="L190" s="55"/>
    </row>
    <row r="191" spans="1:12" ht="15" x14ac:dyDescent="0.25">
      <c r="A191" s="19"/>
      <c r="B191" s="19"/>
      <c r="C191" s="20"/>
      <c r="D191" s="38" t="s">
        <v>29</v>
      </c>
      <c r="E191" s="21" t="s">
        <v>111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5"/>
    </row>
    <row r="192" spans="1:12" ht="25.5" x14ac:dyDescent="0.25">
      <c r="A192" s="19"/>
      <c r="B192" s="19"/>
      <c r="C192" s="20"/>
      <c r="D192" s="38" t="s">
        <v>65</v>
      </c>
      <c r="E192" s="21" t="s">
        <v>93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94</v>
      </c>
      <c r="L192" s="55"/>
    </row>
    <row r="193" spans="1:12" ht="15" x14ac:dyDescent="0.25">
      <c r="A193" s="19"/>
      <c r="B193" s="19"/>
      <c r="C193" s="20"/>
      <c r="D193" s="38" t="s">
        <v>71</v>
      </c>
      <c r="E193" s="21" t="s">
        <v>112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5"/>
    </row>
    <row r="194" spans="1:12" ht="15" x14ac:dyDescent="0.25">
      <c r="A194" s="19"/>
      <c r="B194" s="19"/>
      <c r="C194" s="20"/>
      <c r="D194" s="38" t="s">
        <v>30</v>
      </c>
      <c r="E194" s="21" t="s">
        <v>106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109</v>
      </c>
      <c r="L194" s="55"/>
    </row>
    <row r="195" spans="1:12" ht="15" x14ac:dyDescent="0.25">
      <c r="A195" s="19"/>
      <c r="B195" s="19"/>
      <c r="C195" s="20"/>
      <c r="D195" s="38" t="s">
        <v>31</v>
      </c>
      <c r="E195" s="21" t="s">
        <v>35</v>
      </c>
      <c r="F195" s="25">
        <v>49</v>
      </c>
      <c r="G195" s="23">
        <v>3.92</v>
      </c>
      <c r="H195" s="23">
        <v>0.98</v>
      </c>
      <c r="I195" s="23">
        <v>28.028000000000002</v>
      </c>
      <c r="J195" s="24">
        <v>145</v>
      </c>
      <c r="K195" s="25"/>
      <c r="L195" s="55"/>
    </row>
    <row r="196" spans="1:12" ht="15" x14ac:dyDescent="0.25">
      <c r="A196" s="19"/>
      <c r="B196" s="19"/>
      <c r="C196" s="20"/>
      <c r="D196" s="38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 t="s">
        <v>61</v>
      </c>
      <c r="L196" s="55"/>
    </row>
    <row r="197" spans="1:12" ht="15" x14ac:dyDescent="0.25">
      <c r="A197" s="19"/>
      <c r="B197" s="19"/>
      <c r="C197" s="20"/>
      <c r="D197" s="41"/>
      <c r="E197" s="21"/>
      <c r="F197" s="25"/>
      <c r="G197" s="23"/>
      <c r="H197" s="23"/>
      <c r="I197" s="23"/>
      <c r="J197" s="24"/>
      <c r="K197" s="25"/>
      <c r="L197" s="55"/>
    </row>
    <row r="198" spans="1:12" ht="15" x14ac:dyDescent="0.25">
      <c r="A198" s="19"/>
      <c r="B198" s="19"/>
      <c r="C198" s="20"/>
      <c r="D198" s="40" t="s">
        <v>26</v>
      </c>
      <c r="E198" s="26"/>
      <c r="F198" s="27">
        <f>SUM(F190:F197)</f>
        <v>719</v>
      </c>
      <c r="G198" s="28">
        <f>SUM(G190:G197)</f>
        <v>19.66</v>
      </c>
      <c r="H198" s="28">
        <f>SUM(H190:H197)</f>
        <v>23.180000000000003</v>
      </c>
      <c r="I198" s="28">
        <f>SUM(I190:I197)</f>
        <v>117.188</v>
      </c>
      <c r="J198" s="34">
        <f>SUM(J190:J197)</f>
        <v>705</v>
      </c>
      <c r="K198" s="27"/>
      <c r="L198" s="56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8" t="s">
        <v>33</v>
      </c>
      <c r="D199" s="59"/>
      <c r="E199" s="30"/>
      <c r="F199" s="31">
        <f>F189+F198</f>
        <v>1226</v>
      </c>
      <c r="G199" s="32">
        <f>G189+G198</f>
        <v>32.96</v>
      </c>
      <c r="H199" s="32">
        <f>H189+H198</f>
        <v>44.88</v>
      </c>
      <c r="I199" s="32">
        <f>I189+I198</f>
        <v>170.58799999999999</v>
      </c>
      <c r="J199" s="33">
        <f>J189+J198</f>
        <v>1175</v>
      </c>
      <c r="K199" s="31"/>
      <c r="L199" s="56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2" t="s">
        <v>23</v>
      </c>
      <c r="E200" s="21" t="s">
        <v>137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138</v>
      </c>
      <c r="L200" s="55"/>
    </row>
    <row r="201" spans="1:12" ht="15" x14ac:dyDescent="0.25">
      <c r="A201" s="19"/>
      <c r="B201" s="19"/>
      <c r="C201" s="20"/>
      <c r="D201" s="42" t="s">
        <v>24</v>
      </c>
      <c r="E201" s="21" t="s">
        <v>39</v>
      </c>
      <c r="F201" s="22">
        <v>200</v>
      </c>
      <c r="G201" s="23">
        <v>0.2</v>
      </c>
      <c r="H201" s="23">
        <v>0.1</v>
      </c>
      <c r="I201" s="23">
        <v>5</v>
      </c>
      <c r="J201" s="24">
        <v>21</v>
      </c>
      <c r="K201" s="25">
        <v>376</v>
      </c>
      <c r="L201" s="55"/>
    </row>
    <row r="202" spans="1:12" ht="15" x14ac:dyDescent="0.25">
      <c r="A202" s="19"/>
      <c r="B202" s="19"/>
      <c r="C202" s="20"/>
      <c r="D202" s="38" t="s">
        <v>25</v>
      </c>
      <c r="E202" s="21" t="s">
        <v>49</v>
      </c>
      <c r="F202" s="22">
        <v>136</v>
      </c>
      <c r="G202" s="23">
        <v>0.5</v>
      </c>
      <c r="H202" s="23">
        <v>0.5</v>
      </c>
      <c r="I202" s="23">
        <v>13.3</v>
      </c>
      <c r="J202" s="24">
        <v>60</v>
      </c>
      <c r="K202" s="25">
        <v>338</v>
      </c>
      <c r="L202" s="55"/>
    </row>
    <row r="203" spans="1:12" ht="15" x14ac:dyDescent="0.25">
      <c r="A203" s="19"/>
      <c r="B203" s="19"/>
      <c r="C203" s="20"/>
      <c r="D203" s="41"/>
      <c r="E203" s="21"/>
      <c r="F203" s="25"/>
      <c r="G203" s="23"/>
      <c r="H203" s="23"/>
      <c r="I203" s="23"/>
      <c r="J203" s="24"/>
      <c r="K203" s="25"/>
      <c r="L203" s="55"/>
    </row>
    <row r="204" spans="1:12" ht="15" x14ac:dyDescent="0.25">
      <c r="A204" s="19"/>
      <c r="B204" s="19"/>
      <c r="C204" s="20"/>
      <c r="D204" s="40" t="s">
        <v>26</v>
      </c>
      <c r="E204" s="26"/>
      <c r="F204" s="27">
        <f>SUM(F200:F203)</f>
        <v>516</v>
      </c>
      <c r="G204" s="28">
        <f>SUM(G200:G203)</f>
        <v>10.6</v>
      </c>
      <c r="H204" s="28">
        <f>SUM(H200:H203)</f>
        <v>19.5</v>
      </c>
      <c r="I204" s="28">
        <f>SUM(I200:I203)</f>
        <v>112.8</v>
      </c>
      <c r="J204" s="34">
        <f>SUM(J200:J203)</f>
        <v>675</v>
      </c>
      <c r="K204" s="27"/>
      <c r="L204" s="56">
        <v>96.63</v>
      </c>
    </row>
    <row r="205" spans="1:12" ht="25.5" x14ac:dyDescent="0.25">
      <c r="A205" s="19">
        <f>A200</f>
        <v>3</v>
      </c>
      <c r="B205" s="19">
        <f>B200</f>
        <v>3</v>
      </c>
      <c r="C205" s="20" t="s">
        <v>27</v>
      </c>
      <c r="D205" s="38" t="s">
        <v>28</v>
      </c>
      <c r="E205" s="21" t="s">
        <v>139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5"/>
    </row>
    <row r="206" spans="1:12" ht="15" x14ac:dyDescent="0.25">
      <c r="A206" s="19"/>
      <c r="B206" s="19"/>
      <c r="C206" s="20"/>
      <c r="D206" s="38" t="s">
        <v>29</v>
      </c>
      <c r="E206" s="21" t="s">
        <v>92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5"/>
    </row>
    <row r="208" spans="1:12" ht="25.5" x14ac:dyDescent="0.25">
      <c r="A208" s="19"/>
      <c r="B208" s="19"/>
      <c r="C208" s="20"/>
      <c r="D208" s="38" t="s">
        <v>65</v>
      </c>
      <c r="E208" s="21" t="s">
        <v>93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94</v>
      </c>
      <c r="L208" s="55"/>
    </row>
    <row r="209" spans="1:12" ht="15" x14ac:dyDescent="0.25">
      <c r="A209" s="19"/>
      <c r="B209" s="19"/>
      <c r="C209" s="20"/>
      <c r="D209" s="38" t="s">
        <v>71</v>
      </c>
      <c r="E209" s="21" t="s">
        <v>119</v>
      </c>
      <c r="F209" s="25">
        <v>20</v>
      </c>
      <c r="G209" s="23">
        <v>1.5</v>
      </c>
      <c r="H209" s="23">
        <v>2.8</v>
      </c>
      <c r="I209" s="23">
        <v>13.6</v>
      </c>
      <c r="J209" s="24">
        <v>86</v>
      </c>
      <c r="K209" s="25">
        <v>348</v>
      </c>
      <c r="L209" s="55"/>
    </row>
    <row r="210" spans="1:12" ht="15" x14ac:dyDescent="0.25">
      <c r="A210" s="19"/>
      <c r="B210" s="19"/>
      <c r="C210" s="20"/>
      <c r="D210" s="38" t="s">
        <v>30</v>
      </c>
      <c r="E210" s="21" t="s">
        <v>67</v>
      </c>
      <c r="F210" s="22">
        <v>200</v>
      </c>
      <c r="G210" s="23">
        <v>0.2</v>
      </c>
      <c r="H210" s="23">
        <v>0.1</v>
      </c>
      <c r="I210" s="23">
        <v>12</v>
      </c>
      <c r="J210" s="24">
        <v>49</v>
      </c>
      <c r="K210" s="25" t="s">
        <v>68</v>
      </c>
      <c r="L210" s="55"/>
    </row>
    <row r="211" spans="1:12" ht="15" x14ac:dyDescent="0.25">
      <c r="A211" s="19"/>
      <c r="B211" s="19"/>
      <c r="C211" s="20"/>
      <c r="D211" s="38" t="s">
        <v>31</v>
      </c>
      <c r="E211" s="21" t="s">
        <v>35</v>
      </c>
      <c r="F211" s="25">
        <v>32</v>
      </c>
      <c r="G211" s="23">
        <v>2.56</v>
      </c>
      <c r="H211" s="23">
        <v>0.64</v>
      </c>
      <c r="I211" s="23">
        <v>18.304000000000002</v>
      </c>
      <c r="J211" s="24">
        <v>89.6</v>
      </c>
      <c r="K211" s="25"/>
      <c r="L211" s="55"/>
    </row>
    <row r="212" spans="1:12" ht="15" x14ac:dyDescent="0.25">
      <c r="A212" s="19"/>
      <c r="B212" s="19"/>
      <c r="C212" s="20"/>
      <c r="D212" s="38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10.8</v>
      </c>
      <c r="J212" s="24">
        <v>53</v>
      </c>
      <c r="K212" s="25"/>
      <c r="L212" s="55"/>
    </row>
    <row r="213" spans="1:12" ht="15" x14ac:dyDescent="0.25">
      <c r="A213" s="19"/>
      <c r="B213" s="19"/>
      <c r="C213" s="20"/>
      <c r="D213" s="41"/>
      <c r="E213" s="21"/>
      <c r="F213" s="25"/>
      <c r="G213" s="23"/>
      <c r="H213" s="23"/>
      <c r="I213" s="23"/>
      <c r="J213" s="23"/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4"/>
      <c r="K214" s="25"/>
      <c r="L214" s="55"/>
    </row>
    <row r="215" spans="1:12" ht="15" x14ac:dyDescent="0.25">
      <c r="A215" s="19"/>
      <c r="B215" s="19"/>
      <c r="C215" s="20"/>
      <c r="D215" s="40" t="s">
        <v>26</v>
      </c>
      <c r="E215" s="26"/>
      <c r="F215" s="27">
        <f>SUM(F205:F214)</f>
        <v>787</v>
      </c>
      <c r="G215" s="28">
        <f>SUM(G205:G214)</f>
        <v>26.759999999999998</v>
      </c>
      <c r="H215" s="28">
        <f>SUM(H205:H214)</f>
        <v>28.44</v>
      </c>
      <c r="I215" s="28">
        <f>SUM(I205:I214)</f>
        <v>99.903999999999996</v>
      </c>
      <c r="J215" s="34">
        <f>SUM(J205:J214)</f>
        <v>762.6</v>
      </c>
      <c r="K215" s="27"/>
      <c r="L215" s="56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8" t="s">
        <v>33</v>
      </c>
      <c r="D216" s="59"/>
      <c r="E216" s="30"/>
      <c r="F216" s="31">
        <f>F204+F215</f>
        <v>1303</v>
      </c>
      <c r="G216" s="32">
        <f>G204+G215</f>
        <v>37.36</v>
      </c>
      <c r="H216" s="32">
        <f>H204+H215</f>
        <v>47.94</v>
      </c>
      <c r="I216" s="32">
        <f>I204+I215</f>
        <v>212.70400000000001</v>
      </c>
      <c r="J216" s="33">
        <f>J204+J215</f>
        <v>1437.6</v>
      </c>
      <c r="K216" s="31"/>
      <c r="L216" s="56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8" t="s">
        <v>23</v>
      </c>
      <c r="E217" s="21" t="s">
        <v>45</v>
      </c>
      <c r="F217" s="22">
        <v>50</v>
      </c>
      <c r="G217" s="23">
        <v>8.5</v>
      </c>
      <c r="H217" s="23">
        <v>12.7</v>
      </c>
      <c r="I217" s="23">
        <v>11.5</v>
      </c>
      <c r="J217" s="24">
        <v>195</v>
      </c>
      <c r="K217" s="25" t="s">
        <v>46</v>
      </c>
      <c r="L217" s="55"/>
    </row>
    <row r="218" spans="1:12" ht="15" x14ac:dyDescent="0.25">
      <c r="A218" s="19"/>
      <c r="B218" s="19"/>
      <c r="C218" s="20"/>
      <c r="D218" s="38" t="s">
        <v>23</v>
      </c>
      <c r="E218" s="21" t="s">
        <v>113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5"/>
    </row>
    <row r="219" spans="1:12" ht="15" x14ac:dyDescent="0.25">
      <c r="A219" s="19"/>
      <c r="B219" s="19"/>
      <c r="C219" s="20"/>
      <c r="D219" s="38" t="s">
        <v>24</v>
      </c>
      <c r="E219" s="21" t="s">
        <v>114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5"/>
    </row>
    <row r="220" spans="1:12" ht="15" x14ac:dyDescent="0.25">
      <c r="A220" s="19"/>
      <c r="B220" s="19"/>
      <c r="C220" s="20"/>
      <c r="D220" s="38" t="s">
        <v>48</v>
      </c>
      <c r="E220" s="21" t="s">
        <v>115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5"/>
    </row>
    <row r="221" spans="1:12" ht="15" x14ac:dyDescent="0.25">
      <c r="A221" s="19"/>
      <c r="B221" s="19"/>
      <c r="C221" s="20"/>
      <c r="D221" s="38" t="s">
        <v>31</v>
      </c>
      <c r="E221" s="21" t="s">
        <v>35</v>
      </c>
      <c r="F221" s="22">
        <v>20</v>
      </c>
      <c r="G221" s="23">
        <v>1.6</v>
      </c>
      <c r="H221" s="23">
        <v>0.4</v>
      </c>
      <c r="I221" s="23">
        <v>11.44</v>
      </c>
      <c r="J221" s="24">
        <v>56</v>
      </c>
      <c r="K221" s="25"/>
      <c r="L221" s="55"/>
    </row>
    <row r="222" spans="1:12" ht="15" x14ac:dyDescent="0.25">
      <c r="A222" s="19"/>
      <c r="B222" s="19"/>
      <c r="C222" s="20"/>
      <c r="D222" s="41"/>
      <c r="E222" s="21"/>
      <c r="F222" s="25"/>
      <c r="G222" s="23"/>
      <c r="H222" s="23"/>
      <c r="I222" s="23"/>
      <c r="J222" s="24"/>
      <c r="K222" s="25"/>
      <c r="L222" s="55"/>
    </row>
    <row r="223" spans="1:12" ht="15" x14ac:dyDescent="0.25">
      <c r="A223" s="19"/>
      <c r="B223" s="19"/>
      <c r="C223" s="20"/>
      <c r="D223" s="40" t="s">
        <v>26</v>
      </c>
      <c r="E223" s="26"/>
      <c r="F223" s="27">
        <f>SUM(F217:F222)</f>
        <v>525</v>
      </c>
      <c r="G223" s="28">
        <f>SUM(G217:G222)</f>
        <v>21.400000000000002</v>
      </c>
      <c r="H223" s="28">
        <f>SUM(H217:H222)</f>
        <v>25.899999999999995</v>
      </c>
      <c r="I223" s="28">
        <f>SUM(I217:I222)</f>
        <v>73.239999999999995</v>
      </c>
      <c r="J223" s="34">
        <f>SUM(J217:J222)</f>
        <v>614</v>
      </c>
      <c r="K223" s="27"/>
      <c r="L223" s="56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8" t="s">
        <v>28</v>
      </c>
      <c r="E224" s="21" t="s">
        <v>140</v>
      </c>
      <c r="F224" s="22">
        <v>200</v>
      </c>
      <c r="G224" s="23">
        <v>2.4</v>
      </c>
      <c r="H224" s="23">
        <v>4.16</v>
      </c>
      <c r="I224" s="23">
        <v>10.8</v>
      </c>
      <c r="J224" s="24">
        <v>90</v>
      </c>
      <c r="K224" s="25" t="s">
        <v>124</v>
      </c>
      <c r="L224" s="55"/>
    </row>
    <row r="225" spans="1:12" ht="15" x14ac:dyDescent="0.25">
      <c r="A225" s="19"/>
      <c r="B225" s="19"/>
      <c r="C225" s="20"/>
      <c r="D225" s="38" t="s">
        <v>29</v>
      </c>
      <c r="E225" s="21" t="s">
        <v>116</v>
      </c>
      <c r="F225" s="22">
        <v>100</v>
      </c>
      <c r="G225" s="23">
        <v>13.6</v>
      </c>
      <c r="H225" s="23">
        <v>8</v>
      </c>
      <c r="I225" s="23">
        <v>3.3</v>
      </c>
      <c r="J225" s="24">
        <v>140</v>
      </c>
      <c r="K225" s="25" t="s">
        <v>117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5" t="s">
        <v>61</v>
      </c>
    </row>
    <row r="227" spans="1:12" ht="15" x14ac:dyDescent="0.25">
      <c r="A227" s="19"/>
      <c r="B227" s="19"/>
      <c r="C227" s="20"/>
      <c r="D227" s="38" t="s">
        <v>25</v>
      </c>
      <c r="E227" s="21" t="s">
        <v>34</v>
      </c>
      <c r="F227" s="22">
        <v>140</v>
      </c>
      <c r="G227" s="23">
        <v>0.5</v>
      </c>
      <c r="H227" s="23">
        <v>0.5</v>
      </c>
      <c r="I227" s="23">
        <v>13.7</v>
      </c>
      <c r="J227" s="24">
        <v>62</v>
      </c>
      <c r="K227" s="25">
        <v>338</v>
      </c>
      <c r="L227" s="55"/>
    </row>
    <row r="228" spans="1:12" ht="15" x14ac:dyDescent="0.25">
      <c r="A228" s="19"/>
      <c r="B228" s="19"/>
      <c r="C228" s="20"/>
      <c r="D228" s="38" t="s">
        <v>30</v>
      </c>
      <c r="E228" s="21" t="s">
        <v>50</v>
      </c>
      <c r="F228" s="22">
        <v>100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5"/>
    </row>
    <row r="229" spans="1:12" ht="15" x14ac:dyDescent="0.25">
      <c r="A229" s="19"/>
      <c r="B229" s="19"/>
      <c r="C229" s="20"/>
      <c r="D229" s="38" t="s">
        <v>31</v>
      </c>
      <c r="E229" s="21" t="s">
        <v>35</v>
      </c>
      <c r="F229" s="25">
        <v>48</v>
      </c>
      <c r="G229" s="23">
        <v>3.84</v>
      </c>
      <c r="H229" s="23">
        <v>0.96</v>
      </c>
      <c r="I229" s="23">
        <v>27.456000000000003</v>
      </c>
      <c r="J229" s="24">
        <v>134.4</v>
      </c>
      <c r="K229" s="25"/>
      <c r="L229" s="55"/>
    </row>
    <row r="230" spans="1:12" ht="15" x14ac:dyDescent="0.25">
      <c r="A230" s="19"/>
      <c r="B230" s="19"/>
      <c r="C230" s="20"/>
      <c r="D230" s="38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5"/>
    </row>
    <row r="231" spans="1:12" ht="15" x14ac:dyDescent="0.25">
      <c r="A231" s="19"/>
      <c r="B231" s="19"/>
      <c r="C231" s="20"/>
      <c r="D231" s="41"/>
      <c r="E231" s="21"/>
      <c r="F231" s="25"/>
      <c r="G231" s="23"/>
      <c r="H231" s="23"/>
      <c r="I231" s="23"/>
      <c r="J231" s="24"/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0" t="s">
        <v>26</v>
      </c>
      <c r="E233" s="26"/>
      <c r="F233" s="49">
        <f>SUM(F224:F232)</f>
        <v>763</v>
      </c>
      <c r="G233" s="28">
        <f>SUM(G224:G232)</f>
        <v>27.54</v>
      </c>
      <c r="H233" s="28">
        <f>SUM(H224:H232)</f>
        <v>18.820000000000004</v>
      </c>
      <c r="I233" s="28">
        <f>SUM(I224:I232)</f>
        <v>121.956</v>
      </c>
      <c r="J233" s="34">
        <f>SUM(J224:J232)</f>
        <v>769.4</v>
      </c>
      <c r="K233" s="27"/>
      <c r="L233" s="56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8" t="s">
        <v>33</v>
      </c>
      <c r="D234" s="59"/>
      <c r="E234" s="30"/>
      <c r="F234" s="31">
        <f>F223+F233</f>
        <v>1288</v>
      </c>
      <c r="G234" s="32">
        <f>G223+G233</f>
        <v>48.94</v>
      </c>
      <c r="H234" s="32">
        <f>H223+H233</f>
        <v>44.72</v>
      </c>
      <c r="I234" s="32">
        <f>I223+I233</f>
        <v>195.196</v>
      </c>
      <c r="J234" s="33">
        <f>J223+J233</f>
        <v>1383.4</v>
      </c>
      <c r="K234" s="31"/>
      <c r="L234" s="56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8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118</v>
      </c>
      <c r="L235" s="55"/>
    </row>
    <row r="236" spans="1:12" ht="15" x14ac:dyDescent="0.25">
      <c r="A236" s="19"/>
      <c r="B236" s="19"/>
      <c r="C236" s="20"/>
      <c r="D236" s="38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5"/>
    </row>
    <row r="237" spans="1:12" ht="15" x14ac:dyDescent="0.25">
      <c r="A237" s="19"/>
      <c r="B237" s="19"/>
      <c r="C237" s="20"/>
      <c r="D237" s="38" t="s">
        <v>24</v>
      </c>
      <c r="E237" s="21" t="s">
        <v>43</v>
      </c>
      <c r="F237" s="25">
        <v>210</v>
      </c>
      <c r="G237" s="23">
        <v>0.3</v>
      </c>
      <c r="H237" s="23">
        <v>0.1</v>
      </c>
      <c r="I237" s="23">
        <v>5.3</v>
      </c>
      <c r="J237" s="24">
        <v>23</v>
      </c>
      <c r="K237" s="25">
        <v>377</v>
      </c>
      <c r="L237" s="55"/>
    </row>
    <row r="238" spans="1:12" ht="25.5" x14ac:dyDescent="0.25">
      <c r="A238" s="19"/>
      <c r="B238" s="19"/>
      <c r="C238" s="20"/>
      <c r="D238" s="38" t="s">
        <v>31</v>
      </c>
      <c r="E238" s="21" t="s">
        <v>52</v>
      </c>
      <c r="F238" s="25">
        <v>42</v>
      </c>
      <c r="G238" s="23">
        <v>2.3600000000000003</v>
      </c>
      <c r="H238" s="23">
        <v>9.84</v>
      </c>
      <c r="I238" s="23">
        <v>18.600000000000001</v>
      </c>
      <c r="J238" s="24">
        <v>173.6</v>
      </c>
      <c r="K238" s="25"/>
      <c r="L238" s="55"/>
    </row>
    <row r="239" spans="1:12" ht="15" x14ac:dyDescent="0.25">
      <c r="A239" s="19"/>
      <c r="B239" s="19"/>
      <c r="C239" s="20"/>
      <c r="D239" s="38"/>
      <c r="E239" s="21"/>
      <c r="F239" s="25"/>
      <c r="G239" s="23"/>
      <c r="H239" s="23"/>
      <c r="I239" s="23"/>
      <c r="J239" s="23"/>
      <c r="K239" s="25"/>
      <c r="L239" s="55"/>
    </row>
    <row r="240" spans="1:12" ht="15" x14ac:dyDescent="0.25">
      <c r="A240" s="19"/>
      <c r="B240" s="19"/>
      <c r="C240" s="20"/>
      <c r="D240" s="40" t="s">
        <v>26</v>
      </c>
      <c r="E240" s="26"/>
      <c r="F240" s="45">
        <f>SUM(F235:F238)</f>
        <v>522</v>
      </c>
      <c r="G240" s="46">
        <f>SUM(G235:G238)</f>
        <v>21.06</v>
      </c>
      <c r="H240" s="46">
        <f>SUM(H235:H238)</f>
        <v>24.14</v>
      </c>
      <c r="I240" s="46">
        <f>SUM(I235:I238)</f>
        <v>43.6</v>
      </c>
      <c r="J240" s="45">
        <f>SUM(J235:J238)</f>
        <v>482.6</v>
      </c>
      <c r="K240" s="27"/>
      <c r="L240" s="56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8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5"/>
    </row>
    <row r="242" spans="1:12" ht="12.75" customHeight="1" x14ac:dyDescent="0.25">
      <c r="A242" s="19"/>
      <c r="B242" s="19"/>
      <c r="C242" s="20"/>
      <c r="D242" s="38" t="s">
        <v>29</v>
      </c>
      <c r="E242" s="21" t="s">
        <v>142</v>
      </c>
      <c r="F242" s="22">
        <v>175</v>
      </c>
      <c r="G242" s="23">
        <v>18.5</v>
      </c>
      <c r="H242" s="23">
        <v>14.4</v>
      </c>
      <c r="I242" s="23">
        <v>44.5</v>
      </c>
      <c r="J242" s="24">
        <v>381</v>
      </c>
      <c r="K242" s="25">
        <v>285</v>
      </c>
      <c r="L242" s="55"/>
    </row>
    <row r="243" spans="1:12" ht="12.75" customHeight="1" x14ac:dyDescent="0.25">
      <c r="A243" s="19"/>
      <c r="B243" s="19"/>
      <c r="C243" s="20"/>
      <c r="D243" s="57" t="s">
        <v>25</v>
      </c>
      <c r="E243" s="21" t="s">
        <v>34</v>
      </c>
      <c r="F243" s="25">
        <v>140</v>
      </c>
      <c r="G243" s="23">
        <v>0.5</v>
      </c>
      <c r="H243" s="23">
        <v>0.5</v>
      </c>
      <c r="I243" s="23">
        <v>13.7</v>
      </c>
      <c r="J243" s="24">
        <v>62</v>
      </c>
      <c r="K243" s="25">
        <v>338</v>
      </c>
      <c r="L243" s="55"/>
    </row>
    <row r="244" spans="1:12" ht="12.75" customHeight="1" x14ac:dyDescent="0.25">
      <c r="A244" s="19"/>
      <c r="B244" s="19"/>
      <c r="C244" s="20"/>
      <c r="D244" s="38" t="s">
        <v>30</v>
      </c>
      <c r="E244" s="21" t="s">
        <v>56</v>
      </c>
      <c r="F244" s="22">
        <v>200</v>
      </c>
      <c r="G244" s="23">
        <v>0.7</v>
      </c>
      <c r="H244" s="23">
        <v>0.3</v>
      </c>
      <c r="I244" s="23">
        <v>19.600000000000001</v>
      </c>
      <c r="J244" s="24">
        <v>84</v>
      </c>
      <c r="K244" s="25">
        <v>388</v>
      </c>
      <c r="L244" s="55"/>
    </row>
    <row r="245" spans="1:12" ht="12.75" customHeight="1" x14ac:dyDescent="0.25">
      <c r="A245" s="19"/>
      <c r="B245" s="19"/>
      <c r="C245" s="20"/>
      <c r="D245" s="38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5"/>
    </row>
    <row r="246" spans="1:12" ht="15" x14ac:dyDescent="0.25">
      <c r="A246" s="19"/>
      <c r="B246" s="19"/>
      <c r="C246" s="20"/>
      <c r="D246" s="38" t="s">
        <v>31</v>
      </c>
      <c r="E246" s="21" t="s">
        <v>35</v>
      </c>
      <c r="F246" s="25">
        <v>23</v>
      </c>
      <c r="G246" s="23">
        <v>1.84</v>
      </c>
      <c r="H246" s="23">
        <v>0.46</v>
      </c>
      <c r="I246" s="23">
        <v>13.156000000000001</v>
      </c>
      <c r="J246" s="24">
        <v>64.400000000000006</v>
      </c>
      <c r="K246" s="25"/>
      <c r="L246" s="55"/>
    </row>
    <row r="247" spans="1:12" ht="15" x14ac:dyDescent="0.25">
      <c r="A247" s="19"/>
      <c r="B247" s="19"/>
      <c r="C247" s="20"/>
      <c r="D247" s="41"/>
      <c r="E247" s="21"/>
      <c r="F247" s="25"/>
      <c r="G247" s="23"/>
      <c r="H247" s="23"/>
      <c r="I247" s="23"/>
      <c r="J247" s="24"/>
      <c r="K247" s="25"/>
      <c r="L247" s="55"/>
    </row>
    <row r="248" spans="1:12" ht="15" x14ac:dyDescent="0.25">
      <c r="A248" s="19"/>
      <c r="B248" s="19"/>
      <c r="C248" s="20"/>
      <c r="D248" s="40" t="s">
        <v>26</v>
      </c>
      <c r="E248" s="26"/>
      <c r="F248" s="27">
        <f>SUM(F241:F247)</f>
        <v>773</v>
      </c>
      <c r="G248" s="28">
        <f>SUM(G241:G247)</f>
        <v>29.77</v>
      </c>
      <c r="H248" s="28">
        <f>SUM(H241:H247)</f>
        <v>21.860000000000003</v>
      </c>
      <c r="I248" s="28">
        <f>SUM(I241:I247)</f>
        <v>107.556</v>
      </c>
      <c r="J248" s="34">
        <f>SUM(J241:J247)</f>
        <v>743.4</v>
      </c>
      <c r="K248" s="27"/>
      <c r="L248" s="56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8" t="s">
        <v>33</v>
      </c>
      <c r="D249" s="59"/>
      <c r="E249" s="30"/>
      <c r="F249" s="31">
        <f>F240+F248</f>
        <v>1295</v>
      </c>
      <c r="G249" s="32">
        <f>G240+G248</f>
        <v>50.83</v>
      </c>
      <c r="H249" s="32">
        <f>H240+H248</f>
        <v>46</v>
      </c>
      <c r="I249" s="32">
        <f>I240+I248</f>
        <v>151.15600000000001</v>
      </c>
      <c r="J249" s="33">
        <f>J240+J248</f>
        <v>1226</v>
      </c>
      <c r="K249" s="31"/>
      <c r="L249" s="56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8" t="s">
        <v>23</v>
      </c>
      <c r="E250" s="21" t="s">
        <v>95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5"/>
    </row>
    <row r="251" spans="1:12" ht="15" x14ac:dyDescent="0.25">
      <c r="A251" s="19"/>
      <c r="B251" s="19"/>
      <c r="C251" s="20"/>
      <c r="D251" s="38" t="s">
        <v>24</v>
      </c>
      <c r="E251" s="21" t="s">
        <v>96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97</v>
      </c>
      <c r="L251" s="55"/>
    </row>
    <row r="252" spans="1:12" ht="15" x14ac:dyDescent="0.25">
      <c r="A252" s="19"/>
      <c r="B252" s="19"/>
      <c r="C252" s="20"/>
      <c r="D252" s="38" t="s">
        <v>31</v>
      </c>
      <c r="E252" s="21" t="s">
        <v>87</v>
      </c>
      <c r="F252" s="22">
        <v>33</v>
      </c>
      <c r="G252" s="23">
        <v>2.6</v>
      </c>
      <c r="H252" s="23">
        <v>0.7</v>
      </c>
      <c r="I252" s="23">
        <v>18.899999999999999</v>
      </c>
      <c r="J252" s="24">
        <v>94</v>
      </c>
      <c r="K252" s="25"/>
      <c r="L252" s="55"/>
    </row>
    <row r="253" spans="1:12" ht="25.5" x14ac:dyDescent="0.25">
      <c r="A253" s="19"/>
      <c r="B253" s="19"/>
      <c r="C253" s="20"/>
      <c r="D253" s="43" t="s">
        <v>48</v>
      </c>
      <c r="E253" s="21" t="s">
        <v>98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5"/>
    </row>
    <row r="254" spans="1:12" ht="15" x14ac:dyDescent="0.25">
      <c r="A254" s="19"/>
      <c r="B254" s="19"/>
      <c r="C254" s="20"/>
      <c r="D254" s="38"/>
      <c r="E254" s="21"/>
      <c r="F254" s="22"/>
      <c r="G254" s="23"/>
      <c r="H254" s="23"/>
      <c r="I254" s="23"/>
      <c r="J254" s="24"/>
      <c r="K254" s="25"/>
      <c r="L254" s="55"/>
    </row>
    <row r="255" spans="1:12" ht="15" x14ac:dyDescent="0.25">
      <c r="A255" s="19"/>
      <c r="B255" s="19"/>
      <c r="C255" s="20"/>
      <c r="D255" s="41"/>
      <c r="E255" s="21"/>
      <c r="F255" s="25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0" t="s">
        <v>26</v>
      </c>
      <c r="E256" s="26"/>
      <c r="F256" s="27">
        <f>SUM(F250:F255)</f>
        <v>513</v>
      </c>
      <c r="G256" s="28">
        <f>SUM(G250:G255)</f>
        <v>23</v>
      </c>
      <c r="H256" s="28">
        <f>SUM(H250:H255)</f>
        <v>20.149999999999999</v>
      </c>
      <c r="I256" s="28">
        <f>SUM(I250:I255)</f>
        <v>75.599999999999994</v>
      </c>
      <c r="J256" s="34">
        <f>SUM(J250:J255)</f>
        <v>578</v>
      </c>
      <c r="K256" s="27"/>
      <c r="L256" s="56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8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5"/>
    </row>
    <row r="258" spans="1:12" ht="15" x14ac:dyDescent="0.25">
      <c r="A258" s="19"/>
      <c r="B258" s="19"/>
      <c r="C258" s="20"/>
      <c r="D258" s="38" t="s">
        <v>29</v>
      </c>
      <c r="E258" s="21" t="s">
        <v>120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5"/>
    </row>
    <row r="260" spans="1:12" ht="15" x14ac:dyDescent="0.25">
      <c r="A260" s="19"/>
      <c r="B260" s="19"/>
      <c r="C260" s="20"/>
      <c r="D260" s="38" t="s">
        <v>30</v>
      </c>
      <c r="E260" s="21" t="s">
        <v>121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5"/>
    </row>
    <row r="261" spans="1:12" ht="15" x14ac:dyDescent="0.25">
      <c r="A261" s="19"/>
      <c r="B261" s="19"/>
      <c r="C261" s="20"/>
      <c r="D261" s="38" t="s">
        <v>31</v>
      </c>
      <c r="E261" s="21" t="s">
        <v>87</v>
      </c>
      <c r="F261" s="25">
        <v>44</v>
      </c>
      <c r="G261" s="23">
        <v>3.5200000000000005</v>
      </c>
      <c r="H261" s="23">
        <v>0.88000000000000012</v>
      </c>
      <c r="I261" s="23">
        <v>25.168000000000003</v>
      </c>
      <c r="J261" s="24">
        <v>123.19999999999999</v>
      </c>
      <c r="K261" s="25"/>
      <c r="L261" s="55"/>
    </row>
    <row r="262" spans="1:12" ht="15" x14ac:dyDescent="0.25">
      <c r="A262" s="19"/>
      <c r="B262" s="19"/>
      <c r="C262" s="20"/>
      <c r="D262" s="38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5"/>
    </row>
    <row r="263" spans="1:12" ht="15" x14ac:dyDescent="0.25">
      <c r="A263" s="19"/>
      <c r="B263" s="19"/>
      <c r="C263" s="20"/>
      <c r="D263" s="41"/>
      <c r="E263" s="21"/>
      <c r="F263" s="25"/>
      <c r="G263" s="23"/>
      <c r="H263" s="23"/>
      <c r="I263" s="23"/>
      <c r="J263" s="23"/>
      <c r="K263" s="25"/>
      <c r="L263" s="55"/>
    </row>
    <row r="264" spans="1:12" ht="15" x14ac:dyDescent="0.25">
      <c r="A264" s="19"/>
      <c r="B264" s="19"/>
      <c r="C264" s="20"/>
      <c r="D264" s="40" t="s">
        <v>26</v>
      </c>
      <c r="E264" s="26"/>
      <c r="F264" s="27">
        <f>SUM(F257:F263)</f>
        <v>734</v>
      </c>
      <c r="G264" s="28">
        <f>SUM(G257:G263)</f>
        <v>28.419999999999998</v>
      </c>
      <c r="H264" s="28">
        <f>SUM(H257:H263)</f>
        <v>23.98</v>
      </c>
      <c r="I264" s="28">
        <f>SUM(I257:I263)</f>
        <v>110.56800000000001</v>
      </c>
      <c r="J264" s="34">
        <f>SUM(J257:J263)</f>
        <v>771.2</v>
      </c>
      <c r="K264" s="27"/>
      <c r="L264" s="56">
        <v>115.63</v>
      </c>
    </row>
    <row r="265" spans="1:12" ht="15" x14ac:dyDescent="0.2">
      <c r="A265" s="29">
        <f>A250</f>
        <v>4</v>
      </c>
      <c r="B265" s="29">
        <f>B250</f>
        <v>1</v>
      </c>
      <c r="C265" s="58" t="s">
        <v>33</v>
      </c>
      <c r="D265" s="59"/>
      <c r="E265" s="30"/>
      <c r="F265" s="31">
        <f>F256+F264</f>
        <v>1247</v>
      </c>
      <c r="G265" s="32">
        <f>G256+G264</f>
        <v>51.42</v>
      </c>
      <c r="H265" s="32">
        <f>H256+H264</f>
        <v>44.129999999999995</v>
      </c>
      <c r="I265" s="32">
        <f>I256+I264</f>
        <v>186.16800000000001</v>
      </c>
      <c r="J265" s="33">
        <f>J256+J264</f>
        <v>1349.2</v>
      </c>
      <c r="K265" s="31"/>
      <c r="L265" s="56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8" t="s">
        <v>23</v>
      </c>
      <c r="E266" s="21" t="s">
        <v>134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5"/>
    </row>
    <row r="267" spans="1:12" ht="15" x14ac:dyDescent="0.25">
      <c r="A267" s="19"/>
      <c r="B267" s="19"/>
      <c r="C267" s="20"/>
      <c r="D267" s="38" t="s">
        <v>24</v>
      </c>
      <c r="E267" s="21" t="s">
        <v>114</v>
      </c>
      <c r="F267" s="22">
        <v>200</v>
      </c>
      <c r="G267" s="23">
        <v>3.6</v>
      </c>
      <c r="H267" s="23">
        <v>3</v>
      </c>
      <c r="I267" s="23">
        <v>20.8</v>
      </c>
      <c r="J267" s="24">
        <v>124</v>
      </c>
      <c r="K267" s="35">
        <v>382</v>
      </c>
      <c r="L267" s="55"/>
    </row>
    <row r="268" spans="1:12" ht="25.5" x14ac:dyDescent="0.25">
      <c r="A268" s="19"/>
      <c r="B268" s="19"/>
      <c r="C268" s="20"/>
      <c r="D268" s="38" t="s">
        <v>31</v>
      </c>
      <c r="E268" s="21" t="s">
        <v>135</v>
      </c>
      <c r="F268" s="22">
        <v>47.5</v>
      </c>
      <c r="G268" s="23">
        <v>4</v>
      </c>
      <c r="H268" s="23">
        <v>3.7</v>
      </c>
      <c r="I268" s="23">
        <v>18.260000000000002</v>
      </c>
      <c r="J268" s="24">
        <v>123</v>
      </c>
      <c r="K268" s="35"/>
      <c r="L268" s="55"/>
    </row>
    <row r="269" spans="1:12" ht="15" x14ac:dyDescent="0.25">
      <c r="A269" s="19"/>
      <c r="B269" s="19"/>
      <c r="C269" s="20"/>
      <c r="D269" s="38" t="s">
        <v>71</v>
      </c>
      <c r="E269" s="21" t="s">
        <v>90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5"/>
    </row>
    <row r="270" spans="1:12" ht="15" x14ac:dyDescent="0.25">
      <c r="A270" s="19"/>
      <c r="B270" s="19"/>
      <c r="C270" s="20"/>
      <c r="D270" s="38"/>
      <c r="E270" s="21"/>
      <c r="F270" s="22"/>
      <c r="G270" s="23"/>
      <c r="H270" s="23"/>
      <c r="I270" s="23"/>
      <c r="J270" s="24"/>
      <c r="K270" s="35"/>
      <c r="L270" s="55"/>
    </row>
    <row r="271" spans="1:12" ht="15" x14ac:dyDescent="0.25">
      <c r="A271" s="19"/>
      <c r="B271" s="19"/>
      <c r="C271" s="20"/>
      <c r="D271" s="40" t="s">
        <v>26</v>
      </c>
      <c r="E271" s="26"/>
      <c r="F271" s="27">
        <f>SUM(F266:F269)</f>
        <v>522.5</v>
      </c>
      <c r="G271" s="28">
        <f>SUM(G266:G269)</f>
        <v>15.6</v>
      </c>
      <c r="H271" s="28">
        <f>SUM(H266:H269)</f>
        <v>19.5</v>
      </c>
      <c r="I271" s="28">
        <f>SUM(I266:I269)</f>
        <v>86.86</v>
      </c>
      <c r="J271" s="34">
        <f>SUM(J266:J269)</f>
        <v>585</v>
      </c>
      <c r="K271" s="27"/>
      <c r="L271" s="56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8" t="s">
        <v>28</v>
      </c>
      <c r="E272" s="21" t="s">
        <v>122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123</v>
      </c>
      <c r="L272" s="55"/>
    </row>
    <row r="273" spans="1:12" ht="15" x14ac:dyDescent="0.25">
      <c r="A273" s="19"/>
      <c r="B273" s="19"/>
      <c r="C273" s="20"/>
      <c r="D273" s="38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5"/>
    </row>
    <row r="275" spans="1:12" ht="15" x14ac:dyDescent="0.25">
      <c r="A275" s="19"/>
      <c r="B275" s="19"/>
      <c r="C275" s="20"/>
      <c r="D275" s="38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5"/>
    </row>
    <row r="276" spans="1:12" ht="15" x14ac:dyDescent="0.25">
      <c r="A276" s="19"/>
      <c r="B276" s="19"/>
      <c r="C276" s="20"/>
      <c r="D276" s="38" t="s">
        <v>30</v>
      </c>
      <c r="E276" s="21" t="s">
        <v>50</v>
      </c>
      <c r="F276" s="22">
        <v>200</v>
      </c>
      <c r="G276" s="23">
        <v>0</v>
      </c>
      <c r="H276" s="23">
        <v>0</v>
      </c>
      <c r="I276" s="23">
        <v>28</v>
      </c>
      <c r="J276" s="24">
        <v>112</v>
      </c>
      <c r="K276" s="25" t="s">
        <v>54</v>
      </c>
      <c r="L276" s="55"/>
    </row>
    <row r="277" spans="1:12" ht="15" x14ac:dyDescent="0.25">
      <c r="A277" s="19"/>
      <c r="B277" s="19"/>
      <c r="C277" s="20"/>
      <c r="D277" s="38" t="s">
        <v>31</v>
      </c>
      <c r="E277" s="21" t="s">
        <v>87</v>
      </c>
      <c r="F277" s="25">
        <v>52</v>
      </c>
      <c r="G277" s="23">
        <v>4.16</v>
      </c>
      <c r="H277" s="23">
        <v>1.04</v>
      </c>
      <c r="I277" s="23">
        <v>29.744</v>
      </c>
      <c r="J277" s="24">
        <v>145.6</v>
      </c>
      <c r="K277" s="25"/>
      <c r="L277" s="55"/>
    </row>
    <row r="278" spans="1:12" ht="15.75" customHeight="1" x14ac:dyDescent="0.25">
      <c r="A278" s="19"/>
      <c r="B278" s="19"/>
      <c r="C278" s="20"/>
      <c r="D278" s="38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5"/>
    </row>
    <row r="279" spans="1:12" ht="15" x14ac:dyDescent="0.25">
      <c r="A279" s="19"/>
      <c r="B279" s="19"/>
      <c r="C279" s="20"/>
      <c r="D279" s="38"/>
      <c r="E279" s="21"/>
      <c r="F279" s="25"/>
      <c r="G279" s="23"/>
      <c r="H279" s="23"/>
      <c r="I279" s="23"/>
      <c r="J279" s="23"/>
      <c r="K279" s="25"/>
      <c r="L279" s="55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852</v>
      </c>
      <c r="G280" s="28">
        <f>SUM(G272:G278)</f>
        <v>27.660000000000004</v>
      </c>
      <c r="H280" s="28">
        <f>SUM(H272:H278)</f>
        <v>23.14</v>
      </c>
      <c r="I280" s="28">
        <f>SUM(I272:I278)</f>
        <v>123.244</v>
      </c>
      <c r="J280" s="34">
        <f>SUM(J272:J278)</f>
        <v>813.6</v>
      </c>
      <c r="K280" s="27"/>
      <c r="L280" s="56">
        <v>115.63</v>
      </c>
    </row>
    <row r="281" spans="1:12" ht="15" x14ac:dyDescent="0.2">
      <c r="A281" s="29">
        <f>A266</f>
        <v>4</v>
      </c>
      <c r="B281" s="29">
        <f>B266</f>
        <v>2</v>
      </c>
      <c r="C281" s="58" t="s">
        <v>33</v>
      </c>
      <c r="D281" s="59"/>
      <c r="E281" s="30"/>
      <c r="F281" s="31">
        <f>F271+F280</f>
        <v>1374.5</v>
      </c>
      <c r="G281" s="32">
        <f>G271+G280</f>
        <v>43.260000000000005</v>
      </c>
      <c r="H281" s="32">
        <f>H271+H280</f>
        <v>42.64</v>
      </c>
      <c r="I281" s="32">
        <f>I271+I280</f>
        <v>210.10399999999998</v>
      </c>
      <c r="J281" s="33">
        <f>J271+J280</f>
        <v>1398.6</v>
      </c>
      <c r="K281" s="31"/>
      <c r="L281" s="56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8" t="s">
        <v>23</v>
      </c>
      <c r="E282" s="21" t="s">
        <v>47</v>
      </c>
      <c r="F282" s="22">
        <v>170</v>
      </c>
      <c r="G282" s="23">
        <v>31.7</v>
      </c>
      <c r="H282" s="23">
        <v>12.6</v>
      </c>
      <c r="I282" s="23">
        <v>32.200000000000003</v>
      </c>
      <c r="J282" s="24">
        <v>369</v>
      </c>
      <c r="K282" s="47">
        <v>223</v>
      </c>
      <c r="L282" s="55"/>
    </row>
    <row r="283" spans="1:12" ht="15" x14ac:dyDescent="0.25">
      <c r="A283" s="19"/>
      <c r="B283" s="19"/>
      <c r="C283" s="20"/>
      <c r="D283" s="38" t="s">
        <v>25</v>
      </c>
      <c r="E283" s="21" t="s">
        <v>49</v>
      </c>
      <c r="F283" s="22">
        <v>140</v>
      </c>
      <c r="G283" s="23">
        <v>0.5</v>
      </c>
      <c r="H283" s="23">
        <v>0.5</v>
      </c>
      <c r="I283" s="23">
        <v>13.7</v>
      </c>
      <c r="J283" s="24">
        <v>62</v>
      </c>
      <c r="K283" s="25">
        <v>338</v>
      </c>
      <c r="L283" s="55"/>
    </row>
    <row r="284" spans="1:12" ht="15" x14ac:dyDescent="0.25">
      <c r="A284" s="19"/>
      <c r="B284" s="19"/>
      <c r="C284" s="20"/>
      <c r="D284" s="38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5"/>
    </row>
    <row r="285" spans="1:12" ht="25.5" x14ac:dyDescent="0.25">
      <c r="A285" s="19"/>
      <c r="B285" s="19"/>
      <c r="C285" s="20"/>
      <c r="D285" s="38" t="s">
        <v>31</v>
      </c>
      <c r="E285" s="21" t="s">
        <v>104</v>
      </c>
      <c r="F285" s="22">
        <v>34</v>
      </c>
      <c r="G285" s="23">
        <v>2</v>
      </c>
      <c r="H285" s="23">
        <v>7.8</v>
      </c>
      <c r="I285" s="23">
        <v>13.8</v>
      </c>
      <c r="J285" s="24">
        <v>133</v>
      </c>
      <c r="K285" s="35"/>
      <c r="L285" s="55"/>
    </row>
    <row r="286" spans="1:12" ht="15" x14ac:dyDescent="0.25">
      <c r="A286" s="19"/>
      <c r="B286" s="19"/>
      <c r="C286" s="20"/>
      <c r="D286" s="38"/>
      <c r="E286" s="21"/>
      <c r="F286" s="22"/>
      <c r="G286" s="23"/>
      <c r="H286" s="23"/>
      <c r="I286" s="23"/>
      <c r="J286" s="24"/>
      <c r="K286" s="25"/>
      <c r="L286" s="55"/>
    </row>
    <row r="287" spans="1:12" ht="15" x14ac:dyDescent="0.25">
      <c r="A287" s="19"/>
      <c r="B287" s="19"/>
      <c r="C287" s="20"/>
      <c r="D287" s="40" t="s">
        <v>26</v>
      </c>
      <c r="E287" s="26"/>
      <c r="F287" s="27">
        <f>SUM(F282:F285)</f>
        <v>544</v>
      </c>
      <c r="G287" s="28">
        <f>SUM(G282:G285)</f>
        <v>34.400000000000006</v>
      </c>
      <c r="H287" s="28">
        <f>SUM(H282:H285)</f>
        <v>21</v>
      </c>
      <c r="I287" s="28">
        <f>SUM(I282:I285)</f>
        <v>64.7</v>
      </c>
      <c r="J287" s="34">
        <f>SUM(J282:J285)</f>
        <v>585</v>
      </c>
      <c r="K287" s="27"/>
      <c r="L287" s="56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8" t="s">
        <v>28</v>
      </c>
      <c r="E288" s="21" t="s">
        <v>81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84</v>
      </c>
      <c r="L288" s="55"/>
    </row>
    <row r="289" spans="1:12" ht="15" x14ac:dyDescent="0.25">
      <c r="A289" s="19"/>
      <c r="B289" s="19"/>
      <c r="C289" s="20"/>
      <c r="D289" s="38" t="s">
        <v>29</v>
      </c>
      <c r="E289" s="21" t="s">
        <v>92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5"/>
    </row>
    <row r="291" spans="1:12" ht="25.5" x14ac:dyDescent="0.25">
      <c r="A291" s="19"/>
      <c r="B291" s="19"/>
      <c r="C291" s="20"/>
      <c r="D291" s="38" t="s">
        <v>65</v>
      </c>
      <c r="E291" s="21" t="s">
        <v>93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94</v>
      </c>
      <c r="L291" s="55"/>
    </row>
    <row r="292" spans="1:12" ht="15" x14ac:dyDescent="0.25">
      <c r="A292" s="19"/>
      <c r="B292" s="19"/>
      <c r="C292" s="20"/>
      <c r="D292" s="38" t="s">
        <v>71</v>
      </c>
      <c r="E292" s="21" t="s">
        <v>119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5"/>
    </row>
    <row r="293" spans="1:12" ht="15" x14ac:dyDescent="0.25">
      <c r="A293" s="19"/>
      <c r="B293" s="19"/>
      <c r="C293" s="20"/>
      <c r="D293" s="38" t="s">
        <v>30</v>
      </c>
      <c r="E293" s="21" t="s">
        <v>56</v>
      </c>
      <c r="F293" s="22">
        <v>200</v>
      </c>
      <c r="G293" s="23">
        <v>0.7</v>
      </c>
      <c r="H293" s="23">
        <v>0.3</v>
      </c>
      <c r="I293" s="23">
        <v>19.600000000000001</v>
      </c>
      <c r="J293" s="24">
        <v>84</v>
      </c>
      <c r="K293" s="25">
        <v>388</v>
      </c>
      <c r="L293" s="55"/>
    </row>
    <row r="294" spans="1:12" ht="15" x14ac:dyDescent="0.25">
      <c r="A294" s="19"/>
      <c r="B294" s="19"/>
      <c r="C294" s="20"/>
      <c r="D294" s="38" t="s">
        <v>31</v>
      </c>
      <c r="E294" s="21" t="s">
        <v>87</v>
      </c>
      <c r="F294" s="25">
        <v>24</v>
      </c>
      <c r="G294" s="23">
        <v>1.9</v>
      </c>
      <c r="H294" s="23">
        <v>0.46</v>
      </c>
      <c r="I294" s="23">
        <v>13.7</v>
      </c>
      <c r="J294" s="24">
        <v>67</v>
      </c>
      <c r="K294" s="25"/>
      <c r="L294" s="55"/>
    </row>
    <row r="295" spans="1:12" ht="15" x14ac:dyDescent="0.25">
      <c r="A295" s="19"/>
      <c r="B295" s="19"/>
      <c r="C295" s="20"/>
      <c r="D295" s="38" t="s">
        <v>32</v>
      </c>
      <c r="E295" s="21" t="s">
        <v>42</v>
      </c>
      <c r="F295" s="25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5"/>
    </row>
    <row r="296" spans="1:12" ht="15" x14ac:dyDescent="0.25">
      <c r="A296" s="19"/>
      <c r="B296" s="19"/>
      <c r="C296" s="20"/>
      <c r="D296" s="41"/>
      <c r="E296" s="21"/>
      <c r="F296" s="25"/>
      <c r="G296" s="23"/>
      <c r="H296" s="23"/>
      <c r="I296" s="23"/>
      <c r="J296" s="24"/>
      <c r="K296" s="25"/>
      <c r="L296" s="55"/>
    </row>
    <row r="297" spans="1:12" ht="15" x14ac:dyDescent="0.25">
      <c r="A297" s="19"/>
      <c r="B297" s="19"/>
      <c r="C297" s="20"/>
      <c r="D297" s="40" t="s">
        <v>26</v>
      </c>
      <c r="E297" s="26"/>
      <c r="F297" s="27">
        <f>SUM(F288:F296)</f>
        <v>779</v>
      </c>
      <c r="G297" s="28">
        <f>SUM(G288:G296)</f>
        <v>27.04</v>
      </c>
      <c r="H297" s="28">
        <f>SUM(H288:H296)</f>
        <v>26.960000000000004</v>
      </c>
      <c r="I297" s="28">
        <f>SUM(I288:I296)</f>
        <v>104.36</v>
      </c>
      <c r="J297" s="34">
        <f>SUM(J288:J296)</f>
        <v>780</v>
      </c>
      <c r="K297" s="27"/>
      <c r="L297" s="56">
        <v>115.63</v>
      </c>
    </row>
    <row r="298" spans="1:12" ht="15" x14ac:dyDescent="0.2">
      <c r="A298" s="29">
        <v>4</v>
      </c>
      <c r="B298" s="29">
        <v>3</v>
      </c>
      <c r="C298" s="58" t="s">
        <v>33</v>
      </c>
      <c r="D298" s="59"/>
      <c r="E298" s="30"/>
      <c r="F298" s="31">
        <f>F287+F297</f>
        <v>1323</v>
      </c>
      <c r="G298" s="32">
        <f>G287+G297</f>
        <v>61.440000000000005</v>
      </c>
      <c r="H298" s="32">
        <f>H287+H297</f>
        <v>47.960000000000008</v>
      </c>
      <c r="I298" s="32">
        <f>I287+I297</f>
        <v>169.06</v>
      </c>
      <c r="J298" s="33">
        <f>J287+J297</f>
        <v>1365</v>
      </c>
      <c r="K298" s="31"/>
      <c r="L298" s="56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8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5"/>
    </row>
    <row r="300" spans="1:12" ht="15" x14ac:dyDescent="0.25">
      <c r="A300" s="19"/>
      <c r="B300" s="19"/>
      <c r="C300" s="20"/>
      <c r="D300" s="38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5"/>
    </row>
    <row r="301" spans="1:12" ht="25.5" x14ac:dyDescent="0.25">
      <c r="A301" s="19"/>
      <c r="B301" s="19"/>
      <c r="C301" s="20"/>
      <c r="D301" s="38" t="s">
        <v>31</v>
      </c>
      <c r="E301" s="21" t="s">
        <v>89</v>
      </c>
      <c r="F301" s="22">
        <v>55</v>
      </c>
      <c r="G301" s="23">
        <v>6</v>
      </c>
      <c r="H301" s="23">
        <v>12.3</v>
      </c>
      <c r="I301" s="23">
        <v>17.260000000000002</v>
      </c>
      <c r="J301" s="24">
        <v>204</v>
      </c>
      <c r="K301" s="25"/>
      <c r="L301" s="55"/>
    </row>
    <row r="302" spans="1:12" ht="15" x14ac:dyDescent="0.25">
      <c r="A302" s="19"/>
      <c r="B302" s="19"/>
      <c r="C302" s="20"/>
      <c r="D302" s="38" t="s">
        <v>48</v>
      </c>
      <c r="E302" s="21" t="s">
        <v>131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5"/>
    </row>
    <row r="303" spans="1:12" ht="15" x14ac:dyDescent="0.25">
      <c r="A303" s="19"/>
      <c r="B303" s="19"/>
      <c r="C303" s="20"/>
      <c r="D303" s="38"/>
      <c r="E303" s="21"/>
      <c r="F303" s="22"/>
      <c r="G303" s="23"/>
      <c r="H303" s="23"/>
      <c r="I303" s="23"/>
      <c r="J303" s="24"/>
      <c r="K303" s="25"/>
      <c r="L303" s="55"/>
    </row>
    <row r="304" spans="1:12" ht="15" x14ac:dyDescent="0.25">
      <c r="A304" s="19"/>
      <c r="B304" s="19"/>
      <c r="C304" s="20"/>
      <c r="D304" s="40" t="s">
        <v>26</v>
      </c>
      <c r="E304" s="26"/>
      <c r="F304" s="27">
        <f>SUM(F299:F302)</f>
        <v>510</v>
      </c>
      <c r="G304" s="28">
        <f>SUM(G299:G302)</f>
        <v>13</v>
      </c>
      <c r="H304" s="28">
        <f>SUM(H299:H302)</f>
        <v>21.3</v>
      </c>
      <c r="I304" s="28">
        <f>SUM(I299:I302)</f>
        <v>56.56</v>
      </c>
      <c r="J304" s="34">
        <f>SUM(J299:J302)</f>
        <v>470</v>
      </c>
      <c r="K304" s="27"/>
      <c r="L304" s="56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8" t="s">
        <v>28</v>
      </c>
      <c r="E305" s="21" t="s">
        <v>91</v>
      </c>
      <c r="F305" s="22">
        <v>200</v>
      </c>
      <c r="G305" s="23">
        <v>1.7</v>
      </c>
      <c r="H305" s="23">
        <v>4.0999999999999996</v>
      </c>
      <c r="I305" s="23">
        <v>13.8</v>
      </c>
      <c r="J305" s="24">
        <v>99</v>
      </c>
      <c r="K305" s="25">
        <v>96</v>
      </c>
      <c r="L305" s="55"/>
    </row>
    <row r="306" spans="1:12" ht="15" x14ac:dyDescent="0.25">
      <c r="A306" s="19"/>
      <c r="B306" s="19"/>
      <c r="C306" s="20"/>
      <c r="D306" s="38" t="s">
        <v>29</v>
      </c>
      <c r="E306" s="21" t="s">
        <v>105</v>
      </c>
      <c r="F306" s="22">
        <v>100</v>
      </c>
      <c r="G306" s="23">
        <v>24</v>
      </c>
      <c r="H306" s="23">
        <v>16.7</v>
      </c>
      <c r="I306" s="23">
        <v>12.4</v>
      </c>
      <c r="J306" s="24">
        <v>296</v>
      </c>
      <c r="K306" s="25" t="s">
        <v>108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5"/>
    </row>
    <row r="308" spans="1:12" ht="15" x14ac:dyDescent="0.25">
      <c r="A308" s="19"/>
      <c r="B308" s="19"/>
      <c r="C308" s="20"/>
      <c r="D308" s="38" t="s">
        <v>71</v>
      </c>
      <c r="E308" s="21" t="s">
        <v>72</v>
      </c>
      <c r="F308" s="22">
        <v>28</v>
      </c>
      <c r="G308" s="23">
        <v>1.7</v>
      </c>
      <c r="H308" s="23">
        <v>6.2</v>
      </c>
      <c r="I308" s="23">
        <v>15.7</v>
      </c>
      <c r="J308" s="24">
        <v>124</v>
      </c>
      <c r="K308" s="25">
        <v>338</v>
      </c>
      <c r="L308" s="55"/>
    </row>
    <row r="309" spans="1:12" ht="15" x14ac:dyDescent="0.25">
      <c r="A309" s="19"/>
      <c r="B309" s="19"/>
      <c r="C309" s="20"/>
      <c r="D309" s="38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348</v>
      </c>
      <c r="L309" s="55"/>
    </row>
    <row r="310" spans="1:12" ht="15" x14ac:dyDescent="0.25">
      <c r="A310" s="19"/>
      <c r="B310" s="19"/>
      <c r="C310" s="20"/>
      <c r="D310" s="38" t="s">
        <v>31</v>
      </c>
      <c r="E310" s="21" t="s">
        <v>87</v>
      </c>
      <c r="F310" s="25">
        <v>33</v>
      </c>
      <c r="G310" s="23">
        <v>2.64</v>
      </c>
      <c r="H310" s="23">
        <v>0.66</v>
      </c>
      <c r="I310" s="23">
        <v>18.876000000000001</v>
      </c>
      <c r="J310" s="24">
        <v>92.4</v>
      </c>
      <c r="K310" s="25"/>
      <c r="L310" s="55"/>
    </row>
    <row r="311" spans="1:12" ht="15" x14ac:dyDescent="0.25">
      <c r="A311" s="19"/>
      <c r="B311" s="19"/>
      <c r="C311" s="20"/>
      <c r="D311" s="38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5"/>
    </row>
    <row r="312" spans="1:12" ht="15" x14ac:dyDescent="0.25">
      <c r="A312" s="19"/>
      <c r="B312" s="19"/>
      <c r="C312" s="20"/>
      <c r="D312" s="38"/>
      <c r="E312" s="21"/>
      <c r="F312" s="25"/>
      <c r="G312" s="23"/>
      <c r="H312" s="23"/>
      <c r="I312" s="23"/>
      <c r="J312" s="24"/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2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40" t="s">
        <v>26</v>
      </c>
      <c r="E314" s="26"/>
      <c r="F314" s="27">
        <f>SUM(F305:F312)</f>
        <v>736</v>
      </c>
      <c r="G314" s="28">
        <f>SUM(G305:G312)</f>
        <v>37.440000000000005</v>
      </c>
      <c r="H314" s="28">
        <f>SUM(H305:H312)</f>
        <v>32.959999999999994</v>
      </c>
      <c r="I314" s="28">
        <f>SUM(I305:I312)</f>
        <v>109.57599999999999</v>
      </c>
      <c r="J314" s="34">
        <f>SUM(J305:J312)</f>
        <v>883.4</v>
      </c>
      <c r="K314" s="27"/>
      <c r="L314" s="56">
        <v>115.63</v>
      </c>
    </row>
    <row r="315" spans="1:12" ht="15" x14ac:dyDescent="0.2">
      <c r="A315" s="29">
        <f>A299</f>
        <v>4</v>
      </c>
      <c r="B315" s="29">
        <f>B299</f>
        <v>4</v>
      </c>
      <c r="C315" s="58" t="s">
        <v>33</v>
      </c>
      <c r="D315" s="59"/>
      <c r="E315" s="30"/>
      <c r="F315" s="31">
        <f>F304+F314</f>
        <v>1246</v>
      </c>
      <c r="G315" s="32">
        <f>G304+G314</f>
        <v>50.440000000000005</v>
      </c>
      <c r="H315" s="32">
        <f>H304+H314</f>
        <v>54.259999999999991</v>
      </c>
      <c r="I315" s="32">
        <f>I304+I314</f>
        <v>166.136</v>
      </c>
      <c r="J315" s="33">
        <f>J304+J314</f>
        <v>1353.4</v>
      </c>
      <c r="K315" s="31"/>
      <c r="L315" s="56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8" t="s">
        <v>23</v>
      </c>
      <c r="E316" s="21" t="s">
        <v>125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126</v>
      </c>
      <c r="L316" s="55"/>
    </row>
    <row r="317" spans="1:12" ht="15" x14ac:dyDescent="0.25">
      <c r="A317" s="19"/>
      <c r="B317" s="19"/>
      <c r="C317" s="20"/>
      <c r="D317" s="38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5"/>
    </row>
    <row r="318" spans="1:12" ht="15" x14ac:dyDescent="0.25">
      <c r="A318" s="19"/>
      <c r="B318" s="19"/>
      <c r="C318" s="20"/>
      <c r="D318" s="38" t="s">
        <v>25</v>
      </c>
      <c r="E318" s="21" t="s">
        <v>141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5"/>
    </row>
    <row r="319" spans="1:12" ht="15" x14ac:dyDescent="0.25">
      <c r="A319" s="19"/>
      <c r="B319" s="19"/>
      <c r="C319" s="20"/>
      <c r="D319" s="38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5"/>
    </row>
    <row r="320" spans="1:12" ht="15" x14ac:dyDescent="0.25">
      <c r="A320" s="19"/>
      <c r="B320" s="19"/>
      <c r="C320" s="20"/>
      <c r="D320" s="38" t="s">
        <v>31</v>
      </c>
      <c r="E320" s="21" t="s">
        <v>87</v>
      </c>
      <c r="F320" s="22">
        <v>22</v>
      </c>
      <c r="G320" s="23">
        <v>1.76</v>
      </c>
      <c r="H320" s="23">
        <v>0.44</v>
      </c>
      <c r="I320" s="23">
        <v>12.584000000000001</v>
      </c>
      <c r="J320" s="24">
        <v>61.6</v>
      </c>
      <c r="K320" s="25"/>
      <c r="L320" s="55"/>
    </row>
    <row r="321" spans="1:12" ht="15" x14ac:dyDescent="0.25">
      <c r="A321" s="19"/>
      <c r="B321" s="19"/>
      <c r="C321" s="20"/>
      <c r="D321" s="38"/>
      <c r="E321" s="21"/>
      <c r="F321" s="22"/>
      <c r="G321" s="23"/>
      <c r="H321" s="23"/>
      <c r="I321" s="23"/>
      <c r="J321" s="24"/>
      <c r="K321" s="25"/>
      <c r="L321" s="55"/>
    </row>
    <row r="322" spans="1:12" ht="15.75" customHeight="1" x14ac:dyDescent="0.25">
      <c r="A322" s="19"/>
      <c r="B322" s="19"/>
      <c r="C322" s="20"/>
      <c r="D322" s="40" t="s">
        <v>26</v>
      </c>
      <c r="E322" s="26"/>
      <c r="F322" s="27">
        <f>SUM(F316:F320)</f>
        <v>624</v>
      </c>
      <c r="G322" s="28">
        <f>SUM(G316:G320)</f>
        <v>20.860000000000003</v>
      </c>
      <c r="H322" s="28">
        <f>SUM(H316:H320)</f>
        <v>19.040000000000003</v>
      </c>
      <c r="I322" s="28">
        <f>SUM(I316:I320)</f>
        <v>57.984000000000009</v>
      </c>
      <c r="J322" s="34">
        <f>SUM(J316:J320)</f>
        <v>488.6</v>
      </c>
      <c r="K322" s="27"/>
      <c r="L322" s="56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8" t="s">
        <v>28</v>
      </c>
      <c r="E323" s="21" t="s">
        <v>70</v>
      </c>
      <c r="F323" s="22">
        <v>200</v>
      </c>
      <c r="G323" s="23">
        <v>4.7</v>
      </c>
      <c r="H323" s="23">
        <v>4.4000000000000004</v>
      </c>
      <c r="I323" s="23">
        <v>15.7</v>
      </c>
      <c r="J323" s="24">
        <v>122</v>
      </c>
      <c r="K323" s="25">
        <v>102</v>
      </c>
      <c r="L323" s="55"/>
    </row>
    <row r="324" spans="1:12" ht="15" x14ac:dyDescent="0.25">
      <c r="A324" s="19"/>
      <c r="B324" s="19"/>
      <c r="C324" s="20"/>
      <c r="D324" s="38" t="s">
        <v>29</v>
      </c>
      <c r="E324" s="21" t="s">
        <v>142</v>
      </c>
      <c r="F324" s="22">
        <v>180</v>
      </c>
      <c r="G324" s="23">
        <v>19</v>
      </c>
      <c r="H324" s="23">
        <v>14.6</v>
      </c>
      <c r="I324" s="23">
        <v>47.5</v>
      </c>
      <c r="J324" s="24">
        <v>398</v>
      </c>
      <c r="K324" s="25">
        <v>285</v>
      </c>
      <c r="L324" s="55"/>
    </row>
    <row r="325" spans="1:12" ht="15" x14ac:dyDescent="0.25">
      <c r="A325" s="19"/>
      <c r="B325" s="19"/>
      <c r="C325" s="20"/>
      <c r="D325" s="38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5"/>
    </row>
    <row r="326" spans="1:12" ht="15" x14ac:dyDescent="0.25">
      <c r="A326" s="19"/>
      <c r="B326" s="19"/>
      <c r="C326" s="20"/>
      <c r="D326" s="38" t="s">
        <v>71</v>
      </c>
      <c r="E326" s="21" t="s">
        <v>112</v>
      </c>
      <c r="F326" s="22">
        <v>20</v>
      </c>
      <c r="G326" s="23">
        <v>1.4</v>
      </c>
      <c r="H326" s="23">
        <v>5.8</v>
      </c>
      <c r="I326" s="23">
        <v>29</v>
      </c>
      <c r="J326" s="24">
        <v>104</v>
      </c>
      <c r="K326" s="25"/>
      <c r="L326" s="55"/>
    </row>
    <row r="327" spans="1:12" ht="15" x14ac:dyDescent="0.25">
      <c r="A327" s="19"/>
      <c r="B327" s="19"/>
      <c r="C327" s="20"/>
      <c r="D327" s="38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5"/>
    </row>
    <row r="328" spans="1:12" ht="15" x14ac:dyDescent="0.25">
      <c r="A328" s="19"/>
      <c r="B328" s="19"/>
      <c r="C328" s="20"/>
      <c r="D328" s="38" t="s">
        <v>31</v>
      </c>
      <c r="E328" s="21" t="s">
        <v>87</v>
      </c>
      <c r="F328" s="25">
        <v>22</v>
      </c>
      <c r="G328" s="23">
        <v>1.76</v>
      </c>
      <c r="H328" s="23">
        <v>0.44</v>
      </c>
      <c r="I328" s="23">
        <v>12.584000000000001</v>
      </c>
      <c r="J328" s="24">
        <v>61.6</v>
      </c>
      <c r="K328" s="25"/>
      <c r="L328" s="55"/>
    </row>
    <row r="329" spans="1:12" ht="15" x14ac:dyDescent="0.25">
      <c r="A329" s="19"/>
      <c r="B329" s="19"/>
      <c r="C329" s="20"/>
      <c r="D329" s="38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5"/>
    </row>
    <row r="330" spans="1:12" ht="15" x14ac:dyDescent="0.25">
      <c r="A330" s="19"/>
      <c r="B330" s="19"/>
      <c r="C330" s="20"/>
      <c r="D330" s="40" t="s">
        <v>26</v>
      </c>
      <c r="E330" s="26"/>
      <c r="F330" s="27">
        <f>SUM(F323:F329)</f>
        <v>767</v>
      </c>
      <c r="G330" s="28">
        <f>SUM(G323:G329)</f>
        <v>29.86</v>
      </c>
      <c r="H330" s="28">
        <f>SUM(H323:H329)</f>
        <v>25.840000000000003</v>
      </c>
      <c r="I330" s="28">
        <f>SUM(I323:I329)</f>
        <v>136.584</v>
      </c>
      <c r="J330" s="34">
        <f>SUM(J323:J329)</f>
        <v>829.6</v>
      </c>
      <c r="K330" s="27"/>
      <c r="L330" s="56">
        <v>115.63</v>
      </c>
    </row>
    <row r="331" spans="1:12" ht="15" x14ac:dyDescent="0.2">
      <c r="A331" s="29">
        <v>4</v>
      </c>
      <c r="B331" s="29">
        <v>5</v>
      </c>
      <c r="C331" s="58" t="s">
        <v>33</v>
      </c>
      <c r="D331" s="59"/>
      <c r="E331" s="30"/>
      <c r="F331" s="31">
        <f>F322+F330</f>
        <v>1391</v>
      </c>
      <c r="G331" s="32">
        <f>G322+G330</f>
        <v>50.72</v>
      </c>
      <c r="H331" s="32">
        <f>H322+H330</f>
        <v>44.88000000000001</v>
      </c>
      <c r="I331" s="32">
        <f>I322+I330</f>
        <v>194.56800000000001</v>
      </c>
      <c r="J331" s="33">
        <f>J322+J330</f>
        <v>1318.2</v>
      </c>
      <c r="K331" s="31"/>
      <c r="L331" s="56">
        <f>L322+L330</f>
        <v>212.26</v>
      </c>
    </row>
  </sheetData>
  <autoFilter ref="E1:E171"/>
  <mergeCells count="24">
    <mergeCell ref="C265:D265"/>
    <mergeCell ref="C281:D281"/>
    <mergeCell ref="C298:D298"/>
    <mergeCell ref="C315:D315"/>
    <mergeCell ref="C331:D331"/>
    <mergeCell ref="C183:D183"/>
    <mergeCell ref="C199:D199"/>
    <mergeCell ref="C216:D216"/>
    <mergeCell ref="C234:D234"/>
    <mergeCell ref="C249:D249"/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2025-12-02T10:27:01Z</dcterms:modified>
</cp:coreProperties>
</file>